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1" rupBuild="14420"/>
  <workbookPr defaultThemeVersion="124226"/>
  <mc:AlternateContent xmlns:mc="http://schemas.openxmlformats.org/markup-compatibility/2006">
    <mc:Choice Requires="x15">
      <x15ac:absPath xmlns:x15ac="http://schemas.microsoft.com/office/spreadsheetml/2010/11/ac" url="C:\Users\ГорловаАИ\Desktop\Рейтинг 45 показатель 42\Показатель 42\Документы по СОО\"/>
    </mc:Choice>
  </mc:AlternateContent>
  <bookViews>
    <workbookView xWindow="0" yWindow="0" windowWidth="28800" windowHeight="12345"/>
  </bookViews>
  <sheets>
    <sheet name="Лист2" sheetId="2" r:id="rId1"/>
  </sheets>
  <definedNames>
    <definedName name="_xlnm._FilterDatabase" localSheetId="0" hidden="1">Лист2!$C$1:$C$959</definedName>
    <definedName name="_xlnm.Print_Area" localSheetId="0">Лист2!$A$1:$O$959</definedName>
  </definedNames>
  <calcPr calcId="162913"/>
</workbook>
</file>

<file path=xl/calcChain.xml><?xml version="1.0" encoding="utf-8"?>
<calcChain xmlns="http://schemas.openxmlformats.org/spreadsheetml/2006/main">
  <c r="O927" i="2" l="1"/>
  <c r="O630" i="2" l="1"/>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S631" i="2" l="1"/>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808" i="2"/>
  <c r="O807" i="2"/>
  <c r="O806" i="2"/>
  <c r="O784" i="2"/>
  <c r="O785" i="2"/>
  <c r="O786" i="2"/>
  <c r="O787" i="2"/>
  <c r="O788" i="2"/>
  <c r="O789" i="2"/>
  <c r="O790" i="2"/>
  <c r="O791" i="2"/>
  <c r="O792" i="2"/>
  <c r="O793" i="2"/>
  <c r="O794" i="2"/>
  <c r="O795" i="2"/>
  <c r="O796" i="2"/>
  <c r="O797" i="2"/>
  <c r="O798" i="2"/>
  <c r="O799" i="2"/>
  <c r="O800" i="2"/>
  <c r="O801" i="2"/>
  <c r="O802" i="2"/>
  <c r="O803" i="2"/>
  <c r="O804" i="2"/>
  <c r="O783"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32" i="2"/>
  <c r="O637" i="2"/>
  <c r="O640" i="2"/>
  <c r="O645" i="2"/>
  <c r="O653" i="2"/>
  <c r="O656" i="2"/>
  <c r="O660" i="2"/>
  <c r="O661" i="2"/>
  <c r="O663" i="2"/>
  <c r="O666" i="2"/>
  <c r="O668" i="2"/>
  <c r="O675" i="2"/>
  <c r="O682" i="2"/>
  <c r="O683" i="2"/>
  <c r="O684" i="2"/>
  <c r="O685" i="2"/>
  <c r="O687" i="2"/>
  <c r="O688" i="2"/>
  <c r="O690" i="2"/>
  <c r="O692" i="2"/>
  <c r="O693" i="2"/>
  <c r="O694" i="2"/>
  <c r="O695" i="2"/>
  <c r="O696" i="2"/>
  <c r="O697" i="2"/>
  <c r="O698" i="2"/>
  <c r="O699" i="2"/>
  <c r="O701" i="2"/>
  <c r="O704" i="2"/>
  <c r="O705" i="2"/>
  <c r="O706" i="2"/>
  <c r="O707" i="2"/>
  <c r="O708" i="2"/>
  <c r="O709" i="2"/>
  <c r="O710" i="2"/>
  <c r="O711" i="2"/>
  <c r="O713" i="2"/>
  <c r="O715" i="2"/>
  <c r="O716" i="2"/>
  <c r="O718" i="2"/>
  <c r="O719" i="2"/>
  <c r="O720" i="2"/>
  <c r="O721" i="2"/>
  <c r="O722" i="2"/>
  <c r="O723" i="2"/>
  <c r="O724" i="2"/>
  <c r="O725" i="2"/>
  <c r="O727" i="2"/>
  <c r="O728" i="2"/>
  <c r="O729" i="2"/>
  <c r="O730" i="2"/>
  <c r="O632" i="2"/>
</calcChain>
</file>

<file path=xl/sharedStrings.xml><?xml version="1.0" encoding="utf-8"?>
<sst xmlns="http://schemas.openxmlformats.org/spreadsheetml/2006/main" count="7856" uniqueCount="2349">
  <si>
    <t>имеется</t>
  </si>
  <si>
    <t>Собственник мест (площадок) накопления ТКО</t>
  </si>
  <si>
    <t>Категория площадок</t>
  </si>
  <si>
    <t>МКД</t>
  </si>
  <si>
    <t>Кол-во контейнеров для "сухих" отходов, шт.</t>
  </si>
  <si>
    <r>
      <rPr>
        <b/>
        <sz val="12"/>
        <rFont val="Times New Roman"/>
        <family val="1"/>
        <charset val="204"/>
      </rPr>
      <t>№</t>
    </r>
  </si>
  <si>
    <r>
      <rPr>
        <b/>
        <sz val="12"/>
        <rFont val="Times New Roman"/>
        <family val="1"/>
        <charset val="204"/>
      </rPr>
      <t>Наименование ОМСУ</t>
    </r>
  </si>
  <si>
    <r>
      <rPr>
        <b/>
        <sz val="12"/>
        <rFont val="Times New Roman"/>
        <family val="1"/>
        <charset val="204"/>
      </rPr>
      <t>Твердое покрытие (имеется/не имеется)</t>
    </r>
  </si>
  <si>
    <r>
      <rPr>
        <b/>
        <sz val="12"/>
        <rFont val="Times New Roman"/>
        <family val="1"/>
        <charset val="204"/>
      </rPr>
      <t>1</t>
    </r>
  </si>
  <si>
    <t>Кол-во контейнеров для "смешанных" отходов (1,1 м3), шт.</t>
  </si>
  <si>
    <t>Кол-во контейнеров для КГО (8м3)</t>
  </si>
  <si>
    <t>Адрес размещения контейнерной площадки</t>
  </si>
  <si>
    <t>Геопривязка</t>
  </si>
  <si>
    <t>Существующая/планируемая</t>
  </si>
  <si>
    <t>Существующая</t>
  </si>
  <si>
    <t>г.о. Щёлково</t>
  </si>
  <si>
    <t>Администрация г.о. Щёлково</t>
  </si>
  <si>
    <t>пр. 60 лет Октября д. 17</t>
  </si>
  <si>
    <t>пр. 60 лет Октября д. 2б</t>
  </si>
  <si>
    <t>ул. Неделина д.15</t>
  </si>
  <si>
    <t>ул. Неделина д.23</t>
  </si>
  <si>
    <t>ул. Неделина д.25</t>
  </si>
  <si>
    <t>ул. Неделина д.21</t>
  </si>
  <si>
    <t>ул. Неделина д.16</t>
  </si>
  <si>
    <t>ул. Полевая д. 2</t>
  </si>
  <si>
    <t>ул. Полевая д.10</t>
  </si>
  <si>
    <t>ул. Космодемьянская д.17/1</t>
  </si>
  <si>
    <t>ул. Космодемьянская д.15/1</t>
  </si>
  <si>
    <t>ул. Комсомольская д.3А</t>
  </si>
  <si>
    <t>ул. Талсинская д.13</t>
  </si>
  <si>
    <t>ул. Талсинская д.14</t>
  </si>
  <si>
    <t>ул. Советская д.54</t>
  </si>
  <si>
    <t>ул. Первомайская д.7, к.1</t>
  </si>
  <si>
    <t>ул. Первомайская д.5, к.2</t>
  </si>
  <si>
    <t>ул. Пушкина д.1/16</t>
  </si>
  <si>
    <t>ул. Пионерская д.8</t>
  </si>
  <si>
    <t>ул. Пионерская д.22</t>
  </si>
  <si>
    <t>ул. Пионерская д.38</t>
  </si>
  <si>
    <t>ул. Центральная д.96, к.1</t>
  </si>
  <si>
    <t>ул. Центральная д.96, к.3</t>
  </si>
  <si>
    <t>ул. Шмидта 1, 6</t>
  </si>
  <si>
    <t>ул. Шмидта д.25</t>
  </si>
  <si>
    <t>ул. Парковая д.4</t>
  </si>
  <si>
    <t>ул. Парковая д.7</t>
  </si>
  <si>
    <t>1-й Советский пер., д.4Б</t>
  </si>
  <si>
    <t>ул. Комарова д. 3,5,7</t>
  </si>
  <si>
    <t>ул. Комарова д. 18 к.1</t>
  </si>
  <si>
    <t>ул. Комарова д. 13б</t>
  </si>
  <si>
    <t>ул. Центральная д.8</t>
  </si>
  <si>
    <t>ул. Гостинный переулок, д. 6</t>
  </si>
  <si>
    <t>ул. 8-го марта д.18</t>
  </si>
  <si>
    <t>ул. 8-го марта д.25</t>
  </si>
  <si>
    <t>ул. 8-го марта д.11</t>
  </si>
  <si>
    <t>ул. Московская д.136</t>
  </si>
  <si>
    <t>ул. Московская д.70</t>
  </si>
  <si>
    <t>ул. Свирская д.14</t>
  </si>
  <si>
    <t>ул. Краснознаменская д.6</t>
  </si>
  <si>
    <t>ул. Пустовская д.18</t>
  </si>
  <si>
    <t>ул. Строителей д.3</t>
  </si>
  <si>
    <t>ул. Центральная, д.71, к.2</t>
  </si>
  <si>
    <t>ул. Заречная д.7</t>
  </si>
  <si>
    <t>ул. Заречная д.9</t>
  </si>
  <si>
    <t>1-й Советский пер. д.12</t>
  </si>
  <si>
    <t>1-й Советский пер. д.21</t>
  </si>
  <si>
    <t>ул. Беляева д.47</t>
  </si>
  <si>
    <t>ул. Беляева, д. 33</t>
  </si>
  <si>
    <t>ул. Беляева, д. 19</t>
  </si>
  <si>
    <t>ул. Беляева, д. 11</t>
  </si>
  <si>
    <t>ул. Беляева, д. у КНС</t>
  </si>
  <si>
    <t>ул. Беляева, д. 3а</t>
  </si>
  <si>
    <t>ул. Беляева, д. 5а</t>
  </si>
  <si>
    <t>ул. Плеханова д.10</t>
  </si>
  <si>
    <t>ул. Рудакова д.12</t>
  </si>
  <si>
    <t>ул. Механизаторов д.3</t>
  </si>
  <si>
    <t>ул. Механизаторов д.9</t>
  </si>
  <si>
    <t xml:space="preserve"> ул. Мелиораторов д.19</t>
  </si>
  <si>
    <t>ул. Фряновское д.68</t>
  </si>
  <si>
    <t>ул. Новая фабрика д.4</t>
  </si>
  <si>
    <t>ул. Заречная д.92</t>
  </si>
  <si>
    <t>ул. Комсомольская д.22</t>
  </si>
  <si>
    <t>ул. Чкаловская д.6</t>
  </si>
  <si>
    <t>ул. Чкаловская д.8</t>
  </si>
  <si>
    <t>ул. Чкаловская д.10</t>
  </si>
  <si>
    <t>ул. Чкаловская д.5</t>
  </si>
  <si>
    <t>ул. Институтская д.2А</t>
  </si>
  <si>
    <t>ул. Чкаловская д.1</t>
  </si>
  <si>
    <t>ул. Чкаловская д.3</t>
  </si>
  <si>
    <t>ул. Институтская д.6А</t>
  </si>
  <si>
    <t>ул. Супруна д.1А</t>
  </si>
  <si>
    <t>ул. Институцкая д.37</t>
  </si>
  <si>
    <t>ул. Бахчиванджи д.4А</t>
  </si>
  <si>
    <t>ул. Бахчиванджи д.4</t>
  </si>
  <si>
    <t>ул. Циолковского д.3</t>
  </si>
  <si>
    <t>ул. Центральная д.17</t>
  </si>
  <si>
    <t>ул. 8 Марта д.29</t>
  </si>
  <si>
    <t>ул. Жегаловская д.27</t>
  </si>
  <si>
    <t>Фряновское ш., д.64, к.1</t>
  </si>
  <si>
    <t>Фряновское ш., д.64, к.3</t>
  </si>
  <si>
    <t>Фряновское ш., д.64, к.2</t>
  </si>
  <si>
    <t>ул. Сиреневая д.5А</t>
  </si>
  <si>
    <t>ул. Сиреневая д.5Б</t>
  </si>
  <si>
    <t>ул. Шмидта д.9</t>
  </si>
  <si>
    <t>ул. Комсомольская, д.7/1</t>
  </si>
  <si>
    <t>ул. Рабочая д. 18</t>
  </si>
  <si>
    <t>ул. Авиационная д.1а</t>
  </si>
  <si>
    <t>мкрн. Финский 9к2</t>
  </si>
  <si>
    <t>ул. Заводская д.7</t>
  </si>
  <si>
    <t xml:space="preserve"> деревня Щёвелкино-4  </t>
  </si>
  <si>
    <t>ул. Бахчиванджи, д.7</t>
  </si>
  <si>
    <t>п. Фряново, ул. Первомайская д.21</t>
  </si>
  <si>
    <t>п. Фряново, ул. Победы д.1</t>
  </si>
  <si>
    <t>п. Фряново, ул. Московская д.6</t>
  </si>
  <si>
    <t>п. Фряново, ул. Лепешкина д.2а, к.2</t>
  </si>
  <si>
    <t>п. Фряново, ул. Лепешкина д.2а, к.1</t>
  </si>
  <si>
    <t>п. Фряново, ул. Первомайская д.14</t>
  </si>
  <si>
    <t>п. Фряново ул. Полевая д.9</t>
  </si>
  <si>
    <t>п. Фряново, ул. Фабричная д.23</t>
  </si>
  <si>
    <t>п. Фряново, ул.Механизаторов д.2а</t>
  </si>
  <si>
    <t>п. Фряново, ул. Текстильщиков д.13</t>
  </si>
  <si>
    <t>п. Фряново, ул. Текстильщиков д.5</t>
  </si>
  <si>
    <t>п. Фряново, ул. Молодежная д.3(Текстильщиков 1)</t>
  </si>
  <si>
    <t>п. Фряново, ул. Молодежная д.13</t>
  </si>
  <si>
    <t>п. Фряново, ул. Поварова д.53</t>
  </si>
  <si>
    <t>ул. Металлоконструкций д. 1,2</t>
  </si>
  <si>
    <t>ул. Металлоконструкций 3,4</t>
  </si>
  <si>
    <t>п. Загорянский, ул. Кирова, д. 16</t>
  </si>
  <si>
    <t>п. Загорянский, ул. К. Маркса, д. 28</t>
  </si>
  <si>
    <t>ул. Ватутина ул., д.18/1</t>
  </si>
  <si>
    <t>п. Загорянский , ул. Железнодорожная, вблизимагазина "Мираж"</t>
  </si>
  <si>
    <t>п. Загорянский, ул. Ватутина, д. 33</t>
  </si>
  <si>
    <t>п. Загорянский, ул. Ватутина, д. 100</t>
  </si>
  <si>
    <t>п. Загорянский, ул. Валентиновская, между д. 36 и д. 38</t>
  </si>
  <si>
    <t>п. Загорянский, ул. Ватутина, д. 35</t>
  </si>
  <si>
    <t>п. Загорянский , ул.Радужная, д.23</t>
  </si>
  <si>
    <t>п. Загорянский, ул Димитрова д. 59а</t>
  </si>
  <si>
    <t>д. Серково д. 1/5</t>
  </si>
  <si>
    <t>д. Серково дом учителя</t>
  </si>
  <si>
    <t>п. Загорянский, ул. Дачная, д. 21</t>
  </si>
  <si>
    <t>д.Медвежьи Озёра, ул.Юбилейная,д. 1</t>
  </si>
  <si>
    <t>д.Медвежьи Озёра, ул.Юбилейная,д. 12</t>
  </si>
  <si>
    <t>д.Долгое Лёдово, ул.Советская, д. 1</t>
  </si>
  <si>
    <t>д.Долгое Лёдово, ул.Академическая, д. 3</t>
  </si>
  <si>
    <t>д.Долгое Лёдово, д.9</t>
  </si>
  <si>
    <t>д.Долгое Лёдово, ул.Центральная</t>
  </si>
  <si>
    <t>Большие Жеребцы д.1 корпус 6 (ЖК Восточная Европа)</t>
  </si>
  <si>
    <t>д.Никифорово, за за кладбищем</t>
  </si>
  <si>
    <t>д.Никифорово, за речкой</t>
  </si>
  <si>
    <t>д.Медвежьи Озера, ул.Сосновая, д.1</t>
  </si>
  <si>
    <t>дер. Кишкино</t>
  </si>
  <si>
    <t>д.Соколово,3</t>
  </si>
  <si>
    <t>д.Соколово-1</t>
  </si>
  <si>
    <t>д.Медвежьи Озера, д.115</t>
  </si>
  <si>
    <t>пос.Новый Городок, д.14</t>
  </si>
  <si>
    <t>Дер. Гребнево, ул. Березовая, д. 7</t>
  </si>
  <si>
    <t>Дер. Гребнево, д. 24А</t>
  </si>
  <si>
    <t>Дер. Гребнево, ул. Лучистая, д. 5</t>
  </si>
  <si>
    <t>Дер. Гребнево, ул. Лучистая, д. 4</t>
  </si>
  <si>
    <t>Дер. Богослово, д. 15</t>
  </si>
  <si>
    <t>Дер. Богослово, д. 13</t>
  </si>
  <si>
    <t>с. Петровское, д.26,27,29,75</t>
  </si>
  <si>
    <t>д. Огуднево д.1,2,3,4,5</t>
  </si>
  <si>
    <t>д. Огуднево д.6,7,8,9</t>
  </si>
  <si>
    <t>д. Воря-Богородское (Дом отдыха "Щелково")</t>
  </si>
  <si>
    <t>пос. Клюквенный, д.131,132</t>
  </si>
  <si>
    <t>п.Литвиново</t>
  </si>
  <si>
    <t>с.Трубино</t>
  </si>
  <si>
    <t>с.Трубино д.77,79</t>
  </si>
  <si>
    <t>с.Трубино д.65А</t>
  </si>
  <si>
    <t>д.Назимиха д.61</t>
  </si>
  <si>
    <t>п. Монино ул.Московская,д.11</t>
  </si>
  <si>
    <t>п. Монино ул.Московская,д.25</t>
  </si>
  <si>
    <t>п. Монино ул.Южная,д.16</t>
  </si>
  <si>
    <t>п.Монино ул.Комсомольская,д.1</t>
  </si>
  <si>
    <t>п.Монино ул.Маслова,д.8</t>
  </si>
  <si>
    <t>п.Монино ул.Маслова,д.2</t>
  </si>
  <si>
    <t>п.Монино ул.Маслова,д.1</t>
  </si>
  <si>
    <t>п.Монино Новинское шоссе,д.8</t>
  </si>
  <si>
    <t>п.Монино ул.Дачная,д.1</t>
  </si>
  <si>
    <t>п.Монино ул.Генерала Деменьтьева,д.2</t>
  </si>
  <si>
    <t>г.п.Монино ул.Баранова,д.1</t>
  </si>
  <si>
    <t>п.Монино ул.Фалалеева,д.3</t>
  </si>
  <si>
    <t>п.Монино ул.Авиационная,д.5</t>
  </si>
  <si>
    <t>п.Монино ул.Алксниса,д.26</t>
  </si>
  <si>
    <t>п.Монино ул.Авиационная,д.2</t>
  </si>
  <si>
    <t>п.Монино ул.Белякова,д1</t>
  </si>
  <si>
    <t>п. Фряново, д. Ерёмино, д.60</t>
  </si>
  <si>
    <t xml:space="preserve">п. Фряново, д. Булакова </t>
  </si>
  <si>
    <t xml:space="preserve">п. Фряново, д. Старопареево, д.56 </t>
  </si>
  <si>
    <t xml:space="preserve"> п. Фряново, д. Хлепетово </t>
  </si>
  <si>
    <t>дер. Оболдино, ул. Лесная, д. 2</t>
  </si>
  <si>
    <t>п.  Монино, ул. Фалалеева, д. 1</t>
  </si>
  <si>
    <t>п.  Монино, ул. Новинское шоссе, д. 2</t>
  </si>
  <si>
    <t>ул. Институтская, д. 14</t>
  </si>
  <si>
    <t>ул. Заречная, д. 8/1</t>
  </si>
  <si>
    <t>ул. Заречная, д. 8/2</t>
  </si>
  <si>
    <t>Варежки-2 ул. Кленовая</t>
  </si>
  <si>
    <t>Варежки-2 ул. Каштановая</t>
  </si>
  <si>
    <t>ул.Краснознаменская, д. 17/5</t>
  </si>
  <si>
    <t>ул.Краснознаменская, д. 17/5 пл.1</t>
  </si>
  <si>
    <t>ул. Рудакова д. 1</t>
  </si>
  <si>
    <t>ул. Жегаловская д. 29</t>
  </si>
  <si>
    <t>мкр. Потаповский д.1</t>
  </si>
  <si>
    <t>мкр. Потаповский д.1 к.2</t>
  </si>
  <si>
    <t>п. Загорянский Долгорукова, д.1а</t>
  </si>
  <si>
    <t>ТСЖ "Наш город"</t>
  </si>
  <si>
    <t xml:space="preserve"> ТСЖ "Парус"</t>
  </si>
  <si>
    <t>ТСЖ "Авиатор"</t>
  </si>
  <si>
    <t>ЖСК Время</t>
  </si>
  <si>
    <t>ЖСК Солнечный</t>
  </si>
  <si>
    <t>ООО «УК – Новое Жегалово»</t>
  </si>
  <si>
    <t>ООО «УК «СОЛНЕЧНАЯ ДОЛИНА»</t>
  </si>
  <si>
    <t>ООО «Капитал-Инвест МСК»</t>
  </si>
  <si>
    <t>МП ГПМ " Инфраструктура и сервис"</t>
  </si>
  <si>
    <t>ФГБУ "ЦЖКУ"Минобороны Росии</t>
  </si>
  <si>
    <t>ПЖМК "Вега"</t>
  </si>
  <si>
    <t>ТСЖ "Велес"</t>
  </si>
  <si>
    <t>ООО "ПИК Комфорт"</t>
  </si>
  <si>
    <t>ООО УК «ДОМЖИЛСЕРВИС»</t>
  </si>
  <si>
    <t xml:space="preserve">ООО "УК Варежки" </t>
  </si>
  <si>
    <t>55.94238, 37.96798</t>
  </si>
  <si>
    <t>55.94248, 37.97532</t>
  </si>
  <si>
    <t>55.94523,37.97665</t>
  </si>
  <si>
    <t>55.94673, 37.97943</t>
  </si>
  <si>
    <t>55.94548, 37.97863</t>
  </si>
  <si>
    <t>55.94199,37.97833</t>
  </si>
  <si>
    <t>55.93399,37.99446</t>
  </si>
  <si>
    <t>55.93239, 37.9953</t>
  </si>
  <si>
    <t>55.93097,37.99127</t>
  </si>
  <si>
    <t>55.92909, 37.98312</t>
  </si>
  <si>
    <t>55.91848, 37.98028</t>
  </si>
  <si>
    <t>55.92608,37.95425</t>
  </si>
  <si>
    <t>55.92372, 37.98901</t>
  </si>
  <si>
    <t>55.91832,37.99573</t>
  </si>
  <si>
    <t>55.91813,37.99264</t>
  </si>
  <si>
    <t>55.91508, 37.98625</t>
  </si>
  <si>
    <t>55.91447,37.99208</t>
  </si>
  <si>
    <t>55.91688,37.98626</t>
  </si>
  <si>
    <t>55.93618,37.92912</t>
  </si>
  <si>
    <t>55.90628,37.98979</t>
  </si>
  <si>
    <t>55.90543, 37.98753</t>
  </si>
  <si>
    <t>55.904465, 37.982760</t>
  </si>
  <si>
    <t>55.91583,37.99719</t>
  </si>
  <si>
    <t>55.91775, 38.00591</t>
  </si>
  <si>
    <t>55.92619,38.01165</t>
  </si>
  <si>
    <t>55.92554, 38.00928</t>
  </si>
  <si>
    <t>55.888169, 38.075641</t>
  </si>
  <si>
    <t>55.886051, 38.078497</t>
  </si>
  <si>
    <t>55.882877, 38.082644</t>
  </si>
  <si>
    <t>55.881636, 38.084201</t>
  </si>
  <si>
    <t>55.87687,38.09054</t>
  </si>
  <si>
    <t>55.878985, 38.087632</t>
  </si>
  <si>
    <t>55.880810, 38.085325</t>
  </si>
  <si>
    <t>55.93713, 38.03387</t>
  </si>
  <si>
    <t>55.92695, 38.00945</t>
  </si>
  <si>
    <t>55.906101, 38.043668</t>
  </si>
  <si>
    <t>55.904940, 38.041948</t>
  </si>
  <si>
    <t>55.904810, 38.042212</t>
  </si>
  <si>
    <t>55.90321, 38.05072</t>
  </si>
  <si>
    <t>55.90269, 38.0551</t>
  </si>
  <si>
    <t>55.904423, 37.983898</t>
  </si>
  <si>
    <t>55.91475,38,05669</t>
  </si>
  <si>
    <t>55.90977, 38.02195</t>
  </si>
  <si>
    <t>55.820898, 38.076765</t>
  </si>
  <si>
    <t>56.13589, 38.4274</t>
  </si>
  <si>
    <t>56.13734, 38,43598</t>
  </si>
  <si>
    <t>56.13838, 38.43317</t>
  </si>
  <si>
    <t>56.13749, 38.43201</t>
  </si>
  <si>
    <t>56.13914, 38.43105</t>
  </si>
  <si>
    <t>56.13829, 38.42648</t>
  </si>
  <si>
    <t>56.134031, 38.427854</t>
  </si>
  <si>
    <t>56.13206, 38.4331</t>
  </si>
  <si>
    <t>56.12199, 38.4356</t>
  </si>
  <si>
    <t>56.11579, 38.42156</t>
  </si>
  <si>
    <t>56.11504, 38.41909</t>
  </si>
  <si>
    <t>56.11571, 38.41337</t>
  </si>
  <si>
    <t>56.11762, 38.416</t>
  </si>
  <si>
    <t>56.14525, 38.45234</t>
  </si>
  <si>
    <t>55.92974, 37.92669</t>
  </si>
  <si>
    <t>55.927836, 37.940346</t>
  </si>
  <si>
    <t>55.90786, 37.9355</t>
  </si>
  <si>
    <t>55.91032, 37.93695</t>
  </si>
  <si>
    <t>55.90766, 37.93744</t>
  </si>
  <si>
    <t>55.90389, 37.94833</t>
  </si>
  <si>
    <t>55.893658, 37.960607</t>
  </si>
  <si>
    <t>55.92154, 37.92589</t>
  </si>
  <si>
    <t>55.87482, 37.99207</t>
  </si>
  <si>
    <t>55.870485, 37.989970</t>
  </si>
  <si>
    <t>55.85944, 37.98063</t>
  </si>
  <si>
    <t>55.85877, 37.9728</t>
  </si>
  <si>
    <t>55,85189, 37.97399</t>
  </si>
  <si>
    <t>55.85569, 37.97826</t>
  </si>
  <si>
    <t>55.862182, 38.045133</t>
  </si>
  <si>
    <t>55.85521, 38.13086</t>
  </si>
  <si>
    <t>55.855772, 38.123269</t>
  </si>
  <si>
    <t>55.85718, 37.98299</t>
  </si>
  <si>
    <t>55.87195, 37.99246</t>
  </si>
  <si>
    <t>55.87407, 37.99468</t>
  </si>
  <si>
    <t>55.95323, 38.08048</t>
  </si>
  <si>
    <t>55.95087, 38.07661</t>
  </si>
  <si>
    <t>55.95763, 38.07604</t>
  </si>
  <si>
    <t>55.958, 38.07546</t>
  </si>
  <si>
    <t>56.01397, 38.06943</t>
  </si>
  <si>
    <t>56.08464, 38.22678</t>
  </si>
  <si>
    <t>56.05361, 38.16247</t>
  </si>
  <si>
    <t>56.01003, 38.13913</t>
  </si>
  <si>
    <t>55.98789, 38.12518</t>
  </si>
  <si>
    <t>55.98713, 38.12217</t>
  </si>
  <si>
    <t>55.97654, 38.11042</t>
  </si>
  <si>
    <t>55,84571 38,18783</t>
  </si>
  <si>
    <t>55,84634 38,18368</t>
  </si>
  <si>
    <t>55,84509 38,18521</t>
  </si>
  <si>
    <t>55,84378 38,19212</t>
  </si>
  <si>
    <t>55,84233 38,19251</t>
  </si>
  <si>
    <t>55,8401 38,19266</t>
  </si>
  <si>
    <t>55,83829 38,18921</t>
  </si>
  <si>
    <t>55,84711 38,20078</t>
  </si>
  <si>
    <t>55,84564 38,20149</t>
  </si>
  <si>
    <t>55,83844 38,20083</t>
  </si>
  <si>
    <t>55,83809 38,19886</t>
  </si>
  <si>
    <t>55.836423, 38.205941</t>
  </si>
  <si>
    <t>55,83683 38,20125</t>
  </si>
  <si>
    <t>55.891348, 37.928867</t>
  </si>
  <si>
    <t>55.832750, 38.197201</t>
  </si>
  <si>
    <t>55.837220, 38.200844</t>
  </si>
  <si>
    <t>55.843548,38.201546</t>
  </si>
  <si>
    <t>55.902762, 38.050910</t>
  </si>
  <si>
    <t>55.924092, 38.004163</t>
  </si>
  <si>
    <t>55.923212,38.003850</t>
  </si>
  <si>
    <t>55.883422 37.940373</t>
  </si>
  <si>
    <t>55.883353, 37.940271</t>
  </si>
  <si>
    <t>55.915814,38,002718</t>
  </si>
  <si>
    <t>55.911819, 38.073550</t>
  </si>
  <si>
    <t>55.906802, 37.981116</t>
  </si>
  <si>
    <t>55.910454, 38.051736</t>
  </si>
  <si>
    <t>55.911148, 38.048675</t>
  </si>
  <si>
    <t>55.926011, 37.912540</t>
  </si>
  <si>
    <t>55.945850, 37.979577</t>
  </si>
  <si>
    <t>55.930372, 37.999423</t>
  </si>
  <si>
    <t>55.929596, 37.997250</t>
  </si>
  <si>
    <t>55.929882, 37.983741</t>
  </si>
  <si>
    <t>55.921635, 37.994219</t>
  </si>
  <si>
    <t>55.917634, 37.983668</t>
  </si>
  <si>
    <t>55.918724, 37.977974</t>
  </si>
  <si>
    <t>55.919677, 37.975506</t>
  </si>
  <si>
    <t>55.921068, 37.972673</t>
  </si>
  <si>
    <t>55.923018, 37.967323</t>
  </si>
  <si>
    <t>55.925035, 37.961482</t>
  </si>
  <si>
    <t>55.927212, 37.955114</t>
  </si>
  <si>
    <t>55.923958, 37.981392</t>
  </si>
  <si>
    <t>55.921473, 37.990006</t>
  </si>
  <si>
    <t>55.920331, 37.987321</t>
  </si>
  <si>
    <t>55.921213, 37.980430</t>
  </si>
  <si>
    <t>55.937505, 37.935397</t>
  </si>
  <si>
    <t>55.907640, 37.986474</t>
  </si>
  <si>
    <t>55.899290, 37.981300</t>
  </si>
  <si>
    <t>55.913361, 38.000934</t>
  </si>
  <si>
    <t>55.923475, 37.972135</t>
  </si>
  <si>
    <t>55.925552, 37.966063</t>
  </si>
  <si>
    <t>55.918523, 37.998686</t>
  </si>
  <si>
    <t>55.920480, 38.004290</t>
  </si>
  <si>
    <t>55.902998, 38.076497</t>
  </si>
  <si>
    <t>55.908690, 38.071160</t>
  </si>
  <si>
    <t>55.934860, 38.024866</t>
  </si>
  <si>
    <t>55.934528, 38.025451</t>
  </si>
  <si>
    <t>55.934417, 38.031575</t>
  </si>
  <si>
    <t>55.919277, 38.013400</t>
  </si>
  <si>
    <t>55.923479, 38.011566</t>
  </si>
  <si>
    <t>55.906442, 38.045049</t>
  </si>
  <si>
    <t>55.906510, 38.045808</t>
  </si>
  <si>
    <t>55.904856, 38.045432</t>
  </si>
  <si>
    <t>55.905766, 38.048094</t>
  </si>
  <si>
    <t>55.905117, 38.055199</t>
  </si>
  <si>
    <t>55.904509, 38.064605</t>
  </si>
  <si>
    <t>55.903005, 38.066988</t>
  </si>
  <si>
    <t>55.908443, 38.052793</t>
  </si>
  <si>
    <t>55.908938, 38.053090</t>
  </si>
  <si>
    <t>55.906797, 38.060548</t>
  </si>
  <si>
    <t>55.898744, 38.065991</t>
  </si>
  <si>
    <t>55.900292, 38.066485</t>
  </si>
  <si>
    <t>55.919553, 37.983879</t>
  </si>
  <si>
    <t>55.905451, 37.981401</t>
  </si>
  <si>
    <t>55.939006, 38.033193</t>
  </si>
  <si>
    <t>55.938485, 38.035597</t>
  </si>
  <si>
    <t>55.938628, 38.034116</t>
  </si>
  <si>
    <t>55.932686, 37.989772</t>
  </si>
  <si>
    <t>55.931739, 37.989090</t>
  </si>
  <si>
    <t>55.924065, 37.986023</t>
  </si>
  <si>
    <t>55.928669, 37.996688</t>
  </si>
  <si>
    <t>55.930254, 37.978831</t>
  </si>
  <si>
    <t>55.938144, 37.969082</t>
  </si>
  <si>
    <t>55.908516, 38.055851</t>
  </si>
  <si>
    <t>55.918560, 37.949080</t>
  </si>
  <si>
    <t>55.919448, 37.942799</t>
  </si>
  <si>
    <t>55.914639, 37.904828</t>
  </si>
  <si>
    <t>55.912856, 37.937518</t>
  </si>
  <si>
    <t>55.884005, 37.931504</t>
  </si>
  <si>
    <t>55.900492, 37.947723</t>
  </si>
  <si>
    <t>55.897385, 37.959833</t>
  </si>
  <si>
    <t>55.864509, 37.987365</t>
  </si>
  <si>
    <t>Большие Жеребцы д.1 корпус 9 (ЖК Восточная Европа)</t>
  </si>
  <si>
    <t>55.861992, 38.046970</t>
  </si>
  <si>
    <t>55.841789, 38.090577</t>
  </si>
  <si>
    <t>55.842066, 38.085548</t>
  </si>
  <si>
    <t>55.876889, 37.990167</t>
  </si>
  <si>
    <t>55.858639, 38.087786</t>
  </si>
  <si>
    <t>56.015634, 38.072109</t>
  </si>
  <si>
    <t>56.063741, 38.256109</t>
  </si>
  <si>
    <t>56.063648, 38.253129</t>
  </si>
  <si>
    <t>56.038369, 38.187585</t>
  </si>
  <si>
    <t>55.984740, 38.129824</t>
  </si>
  <si>
    <t>55.842177, 38.196046</t>
  </si>
  <si>
    <t>55.839910, 38.196401</t>
  </si>
  <si>
    <t>55.837391, 38.195990</t>
  </si>
  <si>
    <t>56.113234, 38.502355</t>
  </si>
  <si>
    <t>56.184773, 38.376590</t>
  </si>
  <si>
    <t>56.156967, 38.420947</t>
  </si>
  <si>
    <t>56.179763, 38.490746</t>
  </si>
  <si>
    <t>55.915926, 38.004830</t>
  </si>
  <si>
    <t>не имеется</t>
  </si>
  <si>
    <t>п.  Монино, ул. Госпитальная, д.7</t>
  </si>
  <si>
    <t>ЖК бахчиванджи-7</t>
  </si>
  <si>
    <t>ООО УК Авангард-Восток</t>
  </si>
  <si>
    <t>Список отходообразователей</t>
  </si>
  <si>
    <t xml:space="preserve">Площадь КП, м2, характеристика </t>
  </si>
  <si>
    <t>Жители МКД</t>
  </si>
  <si>
    <t xml:space="preserve">Жители МКД, АО МособлБанк, собственник помещения Петренко Ирина Викторовна </t>
  </si>
  <si>
    <t>Жители МКД, МБДОУ детский сад № 22 «Цветик - семицветик» общеразвивающего вида, ООО "Красное Белое"</t>
  </si>
  <si>
    <t>Жители МКД, ООО "Версия ДИ"</t>
  </si>
  <si>
    <t>Жители МКД, ООО "Аптека Валента", Магазин "Wildberries", Магазин "Мегаполис"</t>
  </si>
  <si>
    <t>Жители МКД, ИП Безуглый Игорь Михайлович, ООО Бристоль, Аптека, ООО "Матрешка"</t>
  </si>
  <si>
    <t xml:space="preserve">Жители МКД, ООО "Эв Дент", ООО "Медик", ООО "Бейби-Клиник", ООО "Облака"(салон красоты), Маловичко Иван Владимирович, Линенко Галина Естафьевна,Соломатина-Пуйто Юлия Владимировна, ОАО "Восточный эксперсс банк", Доценко Вячеслав Михайлович,ООО "Лифт-сервис" </t>
  </si>
  <si>
    <t>Жители МКД, ООО "Ланелла",ООО "Электра", Ламбард, Картинная галерея</t>
  </si>
  <si>
    <t>Жители МКД, МБУДПО "Учебно-методический образовательный центр"</t>
  </si>
  <si>
    <t>Жители МКД, ООО "Фетр - Дизайн", ООО "Росьинвест", ООО "Хорошие привычки"</t>
  </si>
  <si>
    <t>Жители МКД, МБОУ Щёлковский лицей №7</t>
  </si>
  <si>
    <t>Жители МКД, Магазин «Обувь», Магазин «Одежда», Магазин  «Мир обуви», Проектная мастерская, ООО "Арнед", Социальная Аптека, ТЦ "Група 999"</t>
  </si>
  <si>
    <t>Жители МКД, ООО "Антик"</t>
  </si>
  <si>
    <t>Жители МКД, Магазин "Дикси"</t>
  </si>
  <si>
    <t>Жители МКД, МБДОУ Центр развития ребёнка - детский сад № 35 "Родничок" посёлка Краснознаменский</t>
  </si>
  <si>
    <t>Жители МКД, Акимов Михаил Константинович (офис№1- офис №5),Павлов Ричард Георгиевич (офис№9),  Семенов Матвей Андреевич (офис №10), Артемов Юрий Михайлович (офис №11), Дубинина Татьяна Ивапновна (офис №8), ООО "СОЛИДСТРОЙГРУПП"</t>
  </si>
  <si>
    <t>Жители МКД, МБДОУ детский сад № 30 "Ладушки"</t>
  </si>
  <si>
    <t>Жители МКД,МУ МВД РФ "Щелковское", МУ МВД РФ "Щелковское", Спортивный Комитет Администрации городского округа Щёлково, Щёлковское Управление социальной защиты.</t>
  </si>
  <si>
    <t xml:space="preserve">Жители МКД, ГЖИ МО, ООО "Вершина", ИП Демин М.В.,ООО "РЕСО Гарантия", ООО "Элегия", ООО "Стратегия Управления", Печко Л.С. (собственник ), Мирзоян А.Г. (собственник помещения), Щёлковское Управление социальной защиты, ООО "Аптеки Валента", ГКУ СО МО "Семья", ООО Сластена,МО РО ООО "Российский крастный крест",ИП Шнарс Н.Ю.,Госадмтехнадзор,  Ушакова С.В.,  Магазин "Дикси" </t>
  </si>
  <si>
    <t>Жители МКД, ООО "Берлин"</t>
  </si>
  <si>
    <t>Жители МКД, Каримов О.Ж. (собсивеник помещения)</t>
  </si>
  <si>
    <t>Жители МКД, ЗАО "Инвест-Алмаз-Холдинг", Офис- провайдера "Щёлково-нет"</t>
  </si>
  <si>
    <t xml:space="preserve">Жители МКД,Магазин "ДА" </t>
  </si>
  <si>
    <t>Жители МКД, МБДОУ детский сад №64 "Малышок" общеразвивающего вида ГОЩ 1 корпус</t>
  </si>
  <si>
    <t>Жители МКД, МБУДО Детская музыкальная школа</t>
  </si>
  <si>
    <t>Жители МКД, ТЦ "Премьер"</t>
  </si>
  <si>
    <t>Жители МКД, МАОУ СОШ № 3</t>
  </si>
  <si>
    <t>ИЖС</t>
  </si>
  <si>
    <t>Жители МКД, ИП Бакашинов А.А.</t>
  </si>
  <si>
    <t>Жители МКД, ООО "СтарТен"</t>
  </si>
  <si>
    <t>Жители МКД, МБДОУ Центр развития ребёнка - детский сад № 38 "Солнышко" посёлка Фряново</t>
  </si>
  <si>
    <t>Жители МКД, МБДОУ Фряновская детская школа искусств</t>
  </si>
  <si>
    <t>Жители МКД, МБДОУ детский сад № 40 "Колокольчик" общеразвивающего вида посёлка Фряново</t>
  </si>
  <si>
    <t>Жители МКД, ООО "ЕРКЦ" Пушкино</t>
  </si>
  <si>
    <t>Жители МКД, МБДОУ детский сад № 39 "Золотой ключик" общеразвивающего вида посёлка Фряново, ГКУ МО "Щёлковский центр занятости населения", МБУ "ЦБС" (билиотека), ИП Чернов С.А., Управление по обеспечению деятельсности мировых судей Московской области, ИП Чернов С.А.</t>
  </si>
  <si>
    <t>ЧС</t>
  </si>
  <si>
    <t>Жители МКД, УФПС Московской области</t>
  </si>
  <si>
    <t>Жители МКД, ИЖС</t>
  </si>
  <si>
    <t>Жители МКД, ИЖС, МБУДО Медвежье-Озёрская детская школа искусств</t>
  </si>
  <si>
    <t>Жители МКД, МАДОУ детский сад № 51 «Ивушка» деревни Гребнево</t>
  </si>
  <si>
    <t>Жители МКД, МАДОУ детский сад № 50 «Ручеек» общеразвивающего вида</t>
  </si>
  <si>
    <t>Жители МКД, МБОУ Огудневская СОШ деревни Огуднево</t>
  </si>
  <si>
    <t>Жители МКД, МБДОУ детский сад № 52 "Колосок" общеразвивающего вида</t>
  </si>
  <si>
    <t>Жители МКД, МБОУ СОШ № 3 имени С.А. Красовского посёлка Монино</t>
  </si>
  <si>
    <t>Жители МКД, МБОУ СОШ № 2 имени С.И. Руденко посёлка Монино, МБДОУ детский сад № 37 "Радуга" общеразвивающего вида посёлка Монино</t>
  </si>
  <si>
    <t>Жители МКД, Магазин "Верный"</t>
  </si>
  <si>
    <t>55.922928, 37.985729</t>
  </si>
  <si>
    <t>Мусоропровод</t>
  </si>
  <si>
    <t>ООО "УК АЛЬТАИР"</t>
  </si>
  <si>
    <t>нет</t>
  </si>
  <si>
    <t>55.905154, 38.058618</t>
  </si>
  <si>
    <t>МУП ЩМР "ДЕЗ ЖКУ"</t>
  </si>
  <si>
    <t>55.918217, 37.986259</t>
  </si>
  <si>
    <t>55.917857, 37.987460</t>
  </si>
  <si>
    <t>ООО "УК "КАСКАД"</t>
  </si>
  <si>
    <t>55.937608, 37.969856</t>
  </si>
  <si>
    <t>ООО "ЮИТ-СЕРВИС"</t>
  </si>
  <si>
    <t>55.938337, 37.970525</t>
  </si>
  <si>
    <t>ООО "ГОРОДСКАЯ УПРАВЛЯЮЩАЯ КОМПАНИЯ "ДОМЖИЛСЕРВИС"</t>
  </si>
  <si>
    <t>55.938264, 37.973190</t>
  </si>
  <si>
    <t>55.927952, 37.988424</t>
  </si>
  <si>
    <t>ООО "КВАРТАЛ-НЕДВИЖИМОСТЬ"</t>
  </si>
  <si>
    <t>55.927782, 37.989610</t>
  </si>
  <si>
    <t>55.927168, 37.989942</t>
  </si>
  <si>
    <t>55.927091, 37.991240</t>
  </si>
  <si>
    <t>55.926565, 37.991828</t>
  </si>
  <si>
    <t>ООО "Паритет"</t>
  </si>
  <si>
    <t>55.926359, 37.993038</t>
  </si>
  <si>
    <t>55.929843, 37.982827</t>
  </si>
  <si>
    <t>ООО "ЖИЛЭКС-СЕРВИС"</t>
  </si>
  <si>
    <t>55.928487, 37.982435</t>
  </si>
  <si>
    <t>55.928061, 37.983539</t>
  </si>
  <si>
    <t>55.927442, 37.984689</t>
  </si>
  <si>
    <t>55.927296, 37.985820</t>
  </si>
  <si>
    <t>55.928495, 37.984656</t>
  </si>
  <si>
    <t>55.930761, 37.985100</t>
  </si>
  <si>
    <t>55.925869, 37.993499</t>
  </si>
  <si>
    <t>55.925657, 37.994780</t>
  </si>
  <si>
    <t>55.930700, 37.983187</t>
  </si>
  <si>
    <t>55.930957, 37.983986</t>
  </si>
  <si>
    <t>55.903888, 38.059463</t>
  </si>
  <si>
    <t>ТСЖ "Надежда"</t>
  </si>
  <si>
    <t>55.903322, 38.059840</t>
  </si>
  <si>
    <t>55.903398, 38.062858</t>
  </si>
  <si>
    <t>ООО УК "АНТАРЕС"</t>
  </si>
  <si>
    <t>55.910089, 38.060154</t>
  </si>
  <si>
    <t>ООО "ЕДС-ЩЁЛКОВО"</t>
  </si>
  <si>
    <t>55.910119, 38.061421</t>
  </si>
  <si>
    <t>55.909307, 38.059373</t>
  </si>
  <si>
    <t>55.909327, 38.060657</t>
  </si>
  <si>
    <t>55.908712, 38.058349</t>
  </si>
  <si>
    <t>55.908510, 38.060056</t>
  </si>
  <si>
    <t>55.920320, 37.994856</t>
  </si>
  <si>
    <t>55.918363, 38.000174</t>
  </si>
  <si>
    <t>55.912950, 37.998126</t>
  </si>
  <si>
    <t>ТСЖ "Советская 3"</t>
  </si>
  <si>
    <t>55.928673, 37.987085</t>
  </si>
  <si>
    <t>55.930811, 37.988289</t>
  </si>
  <si>
    <t>ООО УК "РЕСУРС"</t>
  </si>
  <si>
    <t>55.928476, 37.989861</t>
  </si>
  <si>
    <t>55.931573, 37.994191</t>
  </si>
  <si>
    <t>55.931204, 37.993499</t>
  </si>
  <si>
    <t>55.914519, 38.000183</t>
  </si>
  <si>
    <t>ООО УК "ОКРУГ 17"</t>
  </si>
  <si>
    <t>55.914484, 38.001315</t>
  </si>
  <si>
    <t>55.914872, 38.001467</t>
  </si>
  <si>
    <t>55.915291, 38.001620</t>
  </si>
  <si>
    <t>55.913883, 38.000731</t>
  </si>
  <si>
    <t>55.899689, 38.068985</t>
  </si>
  <si>
    <t>ООО "АВАНГАРД ВОСТОК"</t>
  </si>
  <si>
    <t>55.917354, 37.999365</t>
  </si>
  <si>
    <t>55.917188, 37.998269</t>
  </si>
  <si>
    <t>55.917949, 38.004540</t>
  </si>
  <si>
    <t>55.917874, 38.001944</t>
  </si>
  <si>
    <t>55.918086, 37.999617</t>
  </si>
  <si>
    <t>55.917778, 38.000048</t>
  </si>
  <si>
    <t>55.917546, 37.999707</t>
  </si>
  <si>
    <t>55.921238, 37.997120</t>
  </si>
  <si>
    <t>55.920452, 37.997129</t>
  </si>
  <si>
    <t>55.919932, 37.996823</t>
  </si>
  <si>
    <t>55.917067, 37.995386</t>
  </si>
  <si>
    <t>55.917122, 37.993984</t>
  </si>
  <si>
    <t>55.916310, 37.996760</t>
  </si>
  <si>
    <t>55.915669, 37.994649</t>
  </si>
  <si>
    <t>55.932369, 38.002420</t>
  </si>
  <si>
    <t>55.931608, 38.001557</t>
  </si>
  <si>
    <t>55.913909, 37.995179</t>
  </si>
  <si>
    <t>55.914423, 37.995539</t>
  </si>
  <si>
    <t>55.929959, 38.001719</t>
  </si>
  <si>
    <t>55.929046, 38.000883</t>
  </si>
  <si>
    <t>55.927104, 38.004081</t>
  </si>
  <si>
    <t>55.925571, 38.001863</t>
  </si>
  <si>
    <t>55.926010, 37.999814</t>
  </si>
  <si>
    <t>55.913636, 37.993275</t>
  </si>
  <si>
    <t>55.931941, 37.994838</t>
  </si>
  <si>
    <t>55.933499, 37.999536</t>
  </si>
  <si>
    <t>55.937694, 37.972182</t>
  </si>
  <si>
    <t>55.920083, 38.012714</t>
  </si>
  <si>
    <t>микрорайон Соболевка, 2</t>
  </si>
  <si>
    <t>55.904528, 38.057693</t>
  </si>
  <si>
    <t>ЖСК "Монолит"</t>
  </si>
  <si>
    <t>55.922136, 37.990903</t>
  </si>
  <si>
    <t>55.921148, 37.993104</t>
  </si>
  <si>
    <t>55.916254, 37.998754</t>
  </si>
  <si>
    <t>55.916174, 37.993068</t>
  </si>
  <si>
    <t>55.916295, 37.992125</t>
  </si>
  <si>
    <t>55.916996, 38.003560</t>
  </si>
  <si>
    <t>55.916976, 38.004243</t>
  </si>
  <si>
    <t>55.916749, 38.004432</t>
  </si>
  <si>
    <t>55.916517, 38.004612</t>
  </si>
  <si>
    <t>55.930171, 38.000255</t>
  </si>
  <si>
    <t>55.926666, 37.998611</t>
  </si>
  <si>
    <t>55.929455, 38.000147</t>
  </si>
  <si>
    <t>55.928592, 38.000237</t>
  </si>
  <si>
    <t>55.931638, 37.996311</t>
  </si>
  <si>
    <t>55.930897, 37.996545</t>
  </si>
  <si>
    <t>ООО "ПИК-КОМФОРТ"</t>
  </si>
  <si>
    <t>55.931542, 38.000336</t>
  </si>
  <si>
    <t>55.928269, 37.994577</t>
  </si>
  <si>
    <t>55.928083, 37.995377</t>
  </si>
  <si>
    <t>55.929661, 37.994496</t>
  </si>
  <si>
    <t>ЖСК "Заречный"</t>
  </si>
  <si>
    <t>55.928663, 37.993032</t>
  </si>
  <si>
    <t>55.927049, 38.007684</t>
  </si>
  <si>
    <t>55.929142, 37.989439</t>
  </si>
  <si>
    <t>55.929248, 37.989942</t>
  </si>
  <si>
    <t>55.926736, 38.006202</t>
  </si>
  <si>
    <t>55.927261, 37.999779</t>
  </si>
  <si>
    <t>55.927700, 37.997955</t>
  </si>
  <si>
    <t>55.926454, 37.995673</t>
  </si>
  <si>
    <t>55.927286, 37.996455</t>
  </si>
  <si>
    <t>55.932092, 37.984067</t>
  </si>
  <si>
    <t>55.915775, 37.991182</t>
  </si>
  <si>
    <t>55.925284, 38.011520</t>
  </si>
  <si>
    <t>55.924653, 38.003336</t>
  </si>
  <si>
    <t>55.925153, 38.006076</t>
  </si>
  <si>
    <t>ООО "ПРОФСЕРВИС"</t>
  </si>
  <si>
    <t>55.925158, 38.006965</t>
  </si>
  <si>
    <t>55.923982, 38.002465</t>
  </si>
  <si>
    <t>55.909423, 38.062373</t>
  </si>
  <si>
    <t>55.910246, 38.064008</t>
  </si>
  <si>
    <t>55.910185, 38.062759</t>
  </si>
  <si>
    <t>55.909247, 38.063873</t>
  </si>
  <si>
    <t>55.908434, 38.064296</t>
  </si>
  <si>
    <t>55.907667, 38.061125</t>
  </si>
  <si>
    <t>55.907511, 38.063101</t>
  </si>
  <si>
    <t>55.906885, 38.061520</t>
  </si>
  <si>
    <t>55.910099, 38.064951</t>
  </si>
  <si>
    <t>55.908853, 38.066326</t>
  </si>
  <si>
    <t>55.909751, 38.065248</t>
  </si>
  <si>
    <t>55.908252, 38.065517</t>
  </si>
  <si>
    <t>55.909398, 38.065526</t>
  </si>
  <si>
    <t>55.907652, 38.064754</t>
  </si>
  <si>
    <t>55.906527, 38.063182</t>
  </si>
  <si>
    <t>55.910659, 38.065409</t>
  </si>
  <si>
    <t>55.910114, 38.066254</t>
  </si>
  <si>
    <t>55.904912, 38.061987</t>
  </si>
  <si>
    <t>55.939015, 37.974257</t>
  </si>
  <si>
    <t>55.939439, 37.975946</t>
  </si>
  <si>
    <t>55.938652, 37.977105</t>
  </si>
  <si>
    <t>55.938178, 37.974832</t>
  </si>
  <si>
    <t>55.937240, 37.975812</t>
  </si>
  <si>
    <t>55.937931, 37.982944</t>
  </si>
  <si>
    <t>55.938466, 37.982899</t>
  </si>
  <si>
    <t>55.938057, 37.981803</t>
  </si>
  <si>
    <t>55.936898, 37.978911</t>
  </si>
  <si>
    <t>55.939545, 37.981920</t>
  </si>
  <si>
    <t>ООО "КРОНОС"</t>
  </si>
  <si>
    <t>55.940255, 37.980707</t>
  </si>
  <si>
    <t>55.939000, 37.980366</t>
  </si>
  <si>
    <t>55.941279, 37.979441</t>
  </si>
  <si>
    <t>55.939776, 37.977366</t>
  </si>
  <si>
    <t>55.940634, 37.977204</t>
  </si>
  <si>
    <t>55.936474, 37.976656</t>
  </si>
  <si>
    <t>55.909928, 38.054935</t>
  </si>
  <si>
    <t>55.908898, 38.054558</t>
  </si>
  <si>
    <t>55.910084, 38.057666</t>
  </si>
  <si>
    <t>55.909650, 38.055645</t>
  </si>
  <si>
    <t>55.907839, 38.053130</t>
  </si>
  <si>
    <t>55.906895, 38.052339</t>
  </si>
  <si>
    <t>ПЖСК "Время-2"</t>
  </si>
  <si>
    <t>55.907581, 38.051692</t>
  </si>
  <si>
    <t>55.911038, 38.058537</t>
  </si>
  <si>
    <t>55.910690, 38.057064</t>
  </si>
  <si>
    <t>55.907183, 38.050524</t>
  </si>
  <si>
    <t>55.908934, 37.990113</t>
  </si>
  <si>
    <t>55.907415, 37.990005</t>
  </si>
  <si>
    <t>55.843813, 38.189673</t>
  </si>
  <si>
    <t>Южная ул, 8</t>
  </si>
  <si>
    <t>ООО "ВЕГА"</t>
  </si>
  <si>
    <t>55.842701, 38.189260</t>
  </si>
  <si>
    <t>Южная ул, 5</t>
  </si>
  <si>
    <t>55.843197, 38.189853</t>
  </si>
  <si>
    <t>Южная ул, 3 А</t>
  </si>
  <si>
    <t>55.844218, 38.188119</t>
  </si>
  <si>
    <t>Южная ул, 12</t>
  </si>
  <si>
    <t>55.844005, 38.188919</t>
  </si>
  <si>
    <t>Южная ул, 10</t>
  </si>
  <si>
    <t>55.846830, 38.184185</t>
  </si>
  <si>
    <t>Московская ул, 17</t>
  </si>
  <si>
    <t>55.846082, 38.186377</t>
  </si>
  <si>
    <t>Московская ул, 13</t>
  </si>
  <si>
    <t>55.840619, 38.191713</t>
  </si>
  <si>
    <t>Маслова ул, 9</t>
  </si>
  <si>
    <t>55.840513, 38.189916</t>
  </si>
  <si>
    <t>Маслова ул, 7</t>
  </si>
  <si>
    <t>55.839532, 38.191021</t>
  </si>
  <si>
    <t>Маслова ул, 5</t>
  </si>
  <si>
    <t>55.842949, 38.194219</t>
  </si>
  <si>
    <t>Маршала Красовского ул, 13</t>
  </si>
  <si>
    <t>55.846259, 38.184930</t>
  </si>
  <si>
    <t>Дружбы ул, 8</t>
  </si>
  <si>
    <t>55.845749, 38.185236</t>
  </si>
  <si>
    <t>Дружбы ул, 1</t>
  </si>
  <si>
    <t>55.841776, 38.200103</t>
  </si>
  <si>
    <t>Генерала Дементьева ул, 9</t>
  </si>
  <si>
    <t>55.842024, 38.199240</t>
  </si>
  <si>
    <t>Генерала Дементьева ул, 7</t>
  </si>
  <si>
    <t>55.841301, 38.199537</t>
  </si>
  <si>
    <t>Генерала Дементьева ул, 6</t>
  </si>
  <si>
    <t>ООО "НАШ ГОРОД"</t>
  </si>
  <si>
    <t>55.842287, 38.198324</t>
  </si>
  <si>
    <t>Генерала Дементьева ул, 5</t>
  </si>
  <si>
    <t>55.841645, 38.198351</t>
  </si>
  <si>
    <t>Генерала Дементьева ул, 4</t>
  </si>
  <si>
    <t>55.842499, 38.197453</t>
  </si>
  <si>
    <t>Генерала Дементьева ул, 3</t>
  </si>
  <si>
    <t>55.842019, 38.197102</t>
  </si>
  <si>
    <t>Генерала Дементьева ул, 2</t>
  </si>
  <si>
    <t>55.840816, 38.203543</t>
  </si>
  <si>
    <t>Генерала Дементьева ул, 17</t>
  </si>
  <si>
    <t>55.841058, 38.202681</t>
  </si>
  <si>
    <t>Генерала Дементьева ул, 15</t>
  </si>
  <si>
    <t>55.841291, 38.201810</t>
  </si>
  <si>
    <t>Генерала Дементьева ул, 13</t>
  </si>
  <si>
    <t>55.840538, 38.202645</t>
  </si>
  <si>
    <t>Генерала Дементьева ул, 12</t>
  </si>
  <si>
    <t>55.841534, 38.200938</t>
  </si>
  <si>
    <t>Генерала Дементьева ул, 11</t>
  </si>
  <si>
    <t>55.840583, 38.201783</t>
  </si>
  <si>
    <t>Генерала Дементьева ул, 10</t>
  </si>
  <si>
    <t>55.842732, 38.196617</t>
  </si>
  <si>
    <t>Генерала Дементьева ул, 1</t>
  </si>
  <si>
    <t>55.839542, 38.199699</t>
  </si>
  <si>
    <t>Баранова ул, 9</t>
  </si>
  <si>
    <t>55.839598, 38.198710</t>
  </si>
  <si>
    <t>Баранова ул, 7</t>
  </si>
  <si>
    <t>55.839668, 38.197722</t>
  </si>
  <si>
    <t>Баранова ул, 5</t>
  </si>
  <si>
    <t>55.839724, 38.196752</t>
  </si>
  <si>
    <t>Баранова ул, 3</t>
  </si>
  <si>
    <t>55.832616, 38.203642</t>
  </si>
  <si>
    <t>Алксниса ул, 46</t>
  </si>
  <si>
    <t>ТСЖ "Горизонт"</t>
  </si>
  <si>
    <t>55.832556, 38.204981</t>
  </si>
  <si>
    <t>Алксниса ул, 44</t>
  </si>
  <si>
    <t>55.833344, 38.205556</t>
  </si>
  <si>
    <t>Алксниса ул, 42</t>
  </si>
  <si>
    <t>55.834113, 38.205726</t>
  </si>
  <si>
    <t>Алксниса ул, 40</t>
  </si>
  <si>
    <t>ПЖК "Чайка"</t>
  </si>
  <si>
    <t>55.835002, 38.206436</t>
  </si>
  <si>
    <t>Алксниса ул, 38</t>
  </si>
  <si>
    <t>55.835184, 38.203418</t>
  </si>
  <si>
    <t>Алксниса ул, 32</t>
  </si>
  <si>
    <t>ЖСК "Вера"</t>
  </si>
  <si>
    <t>55.835756, 38.203552</t>
  </si>
  <si>
    <t>Алксниса ул, 30</t>
  </si>
  <si>
    <t>55.836130, 38.204846</t>
  </si>
  <si>
    <t>Алксниса ул, 28</t>
  </si>
  <si>
    <t>55.838875, 38.200606</t>
  </si>
  <si>
    <t>Авиационная ул, 6</t>
  </si>
  <si>
    <t>55.837839, 38.200274</t>
  </si>
  <si>
    <t>Авиационная ул, 4</t>
  </si>
  <si>
    <t>56.007161, 38.140697</t>
  </si>
  <si>
    <t>Литвиново п, 14</t>
  </si>
  <si>
    <t>56.006849, 38.139107</t>
  </si>
  <si>
    <t>Литвиново п, 13</t>
  </si>
  <si>
    <t>55.914962, 37.995759</t>
  </si>
  <si>
    <t>55.917683, 37.997438</t>
  </si>
  <si>
    <t>ООО «ПИК-Комфорт»</t>
  </si>
  <si>
    <t>55.925319, 38.003300</t>
  </si>
  <si>
    <t>55.918076, 37.994019</t>
  </si>
  <si>
    <t>55.917748, 37.994254</t>
  </si>
  <si>
    <t>55.922091, 37.997182</t>
  </si>
  <si>
    <t>55.917506, 37.995655</t>
  </si>
  <si>
    <t>55.926747, 37.957460</t>
  </si>
  <si>
    <t>ул. Центральная д.92</t>
  </si>
  <si>
    <t>ООО «Альтернатива»</t>
  </si>
  <si>
    <t>Шмидта ул, 18</t>
  </si>
  <si>
    <t>МКД, Мусоропровод</t>
  </si>
  <si>
    <t>Циолковского ул, 6</t>
  </si>
  <si>
    <t>Центральная ул, 9 А</t>
  </si>
  <si>
    <t>Центральная ул, 9</t>
  </si>
  <si>
    <t>Финский мкр, 9 2</t>
  </si>
  <si>
    <t>Финский мкр, 9 1</t>
  </si>
  <si>
    <t>Финский мкр, 3</t>
  </si>
  <si>
    <t>Талсинская ул, 8 А</t>
  </si>
  <si>
    <t>Талсинская ул, 8</t>
  </si>
  <si>
    <t>Талсинская ул, 6 А</t>
  </si>
  <si>
    <t>Талсинская ул, 6</t>
  </si>
  <si>
    <t>Талсинская ул, 4 А</t>
  </si>
  <si>
    <t>Талсинская ул, 4</t>
  </si>
  <si>
    <t>Талсинская ул, 26</t>
  </si>
  <si>
    <t>Талсинская ул, 25</t>
  </si>
  <si>
    <t>Талсинская ул, 24 А</t>
  </si>
  <si>
    <t>Талсинская ул, 24</t>
  </si>
  <si>
    <t>Талсинская ул, 23</t>
  </si>
  <si>
    <t>Талсинская ул, 21</t>
  </si>
  <si>
    <t>Талсинская ул, 20</t>
  </si>
  <si>
    <t>Талсинская ул, 2 А</t>
  </si>
  <si>
    <t>Талсинская ул, 2</t>
  </si>
  <si>
    <t>Талсинская ул, 18</t>
  </si>
  <si>
    <t>Талсинская ул, 16</t>
  </si>
  <si>
    <t>Супруна ул, 2 Б</t>
  </si>
  <si>
    <t>Супруна ул, 2 А</t>
  </si>
  <si>
    <t>Супруна ул, 1</t>
  </si>
  <si>
    <t>Стефановского ул, 6</t>
  </si>
  <si>
    <t>Стефановского ул, 5</t>
  </si>
  <si>
    <t>Стефановского ул, 4</t>
  </si>
  <si>
    <t>Стефановского ул, 3</t>
  </si>
  <si>
    <t>Стефановского ул, 2</t>
  </si>
  <si>
    <t>Стефановского ул, 1</t>
  </si>
  <si>
    <t>Советский 1-й пер, 5 А</t>
  </si>
  <si>
    <t>Советский 1-й пер, 16 А</t>
  </si>
  <si>
    <t>Советская ул, 3</t>
  </si>
  <si>
    <t>Сиреневая ул, 9 1</t>
  </si>
  <si>
    <t>Сиреневая ул, 7</t>
  </si>
  <si>
    <t>Сиреневая ул, 4 А</t>
  </si>
  <si>
    <t>Сиреневая ул, 22 Б</t>
  </si>
  <si>
    <t>Сиреневая ул, 22 А</t>
  </si>
  <si>
    <t>Свирская ул, 8</t>
  </si>
  <si>
    <t>Свирская ул, 6</t>
  </si>
  <si>
    <t>Свирская ул, 4</t>
  </si>
  <si>
    <t>Свирская ул, 2</t>
  </si>
  <si>
    <t>Свирская ул, 12</t>
  </si>
  <si>
    <t>Радиоцентра N5 ул, 18 2</t>
  </si>
  <si>
    <t>Пустовская ул, 8</t>
  </si>
  <si>
    <t>Пустовская ул, 6</t>
  </si>
  <si>
    <t>Пустовская ул, 18</t>
  </si>
  <si>
    <t>Пустовская ул, 16</t>
  </si>
  <si>
    <t>Пустовская ул, 14</t>
  </si>
  <si>
    <t>Пустовская ул, 12</t>
  </si>
  <si>
    <t>Пустовская ул, 10</t>
  </si>
  <si>
    <t>Пролетарский пр-кт, 9 2</t>
  </si>
  <si>
    <t>Пролетарский пр-кт, 9 1</t>
  </si>
  <si>
    <t>Пролетарский пр-кт, 9</t>
  </si>
  <si>
    <t>Пролетарский пр-кт, 7</t>
  </si>
  <si>
    <t>Пролетарский пр-кт, 5</t>
  </si>
  <si>
    <t>Пролетарский пр-кт, 4 2</t>
  </si>
  <si>
    <t>Пролетарский пр-кт, 3</t>
  </si>
  <si>
    <t>Пролетарский пр-кт, 25</t>
  </si>
  <si>
    <t>Пролетарский пр-кт, 21</t>
  </si>
  <si>
    <t>Пролетарский пр-кт, 2 А</t>
  </si>
  <si>
    <t>Пролетарский пр-кт, 2</t>
  </si>
  <si>
    <t>Пролетарский пр-кт, 17</t>
  </si>
  <si>
    <t>Пролетарский пр-кт, 15</t>
  </si>
  <si>
    <t>Пролетарский пр-кт, 14</t>
  </si>
  <si>
    <t>Пролетарский пр-кт, 12</t>
  </si>
  <si>
    <t>Пролетарский пр-кт, 11</t>
  </si>
  <si>
    <t>Пролетарский пр-кт, 1/1А</t>
  </si>
  <si>
    <t>Полевая ул, 16 А</t>
  </si>
  <si>
    <t>Полевая ул, 11 А</t>
  </si>
  <si>
    <t>Финский мкр, 4</t>
  </si>
  <si>
    <t>Ленина ул, 11</t>
  </si>
  <si>
    <t>Ленина пл, 6</t>
  </si>
  <si>
    <t>Ленина пл, 1</t>
  </si>
  <si>
    <t>Краснознаменская ул, 7</t>
  </si>
  <si>
    <t>Краснознаменская ул, 5</t>
  </si>
  <si>
    <t>Краснознаменская ул, 3</t>
  </si>
  <si>
    <t>Краснознаменская ул, 17 4</t>
  </si>
  <si>
    <t>Краснознаменская ул, 17 3</t>
  </si>
  <si>
    <t>Краснознаменская ул, 17 2</t>
  </si>
  <si>
    <t>Краснознаменская ул, 17 1</t>
  </si>
  <si>
    <t>Космодемьянская ул, 8</t>
  </si>
  <si>
    <t>Космодемьянская ул, 7</t>
  </si>
  <si>
    <t>Космодемьянская ул, 6</t>
  </si>
  <si>
    <t>Космодемьянская ул, 4</t>
  </si>
  <si>
    <t>Космодемьянская ул, 19</t>
  </si>
  <si>
    <t>Космодемьянская ул, 17/4</t>
  </si>
  <si>
    <t>Космодемьянская ул, 12</t>
  </si>
  <si>
    <t>Космодемьянская ул, 10</t>
  </si>
  <si>
    <t>Комсомольская ул, 8 Б</t>
  </si>
  <si>
    <t>Комсомольская ул, 8</t>
  </si>
  <si>
    <t>Комсомольская ул, 7 3</t>
  </si>
  <si>
    <t>Комсомольская ул, 6</t>
  </si>
  <si>
    <t>Комсомольская ул, 20</t>
  </si>
  <si>
    <t>Комсомольская ул, 2 А</t>
  </si>
  <si>
    <t>Комсомольская ул, 2</t>
  </si>
  <si>
    <t>Комсомольская ул, 18</t>
  </si>
  <si>
    <t>Комсомольская ул, 16</t>
  </si>
  <si>
    <t>Комсомольская ул, 12/9</t>
  </si>
  <si>
    <t>Комсомольская ул, 10 А</t>
  </si>
  <si>
    <t>Комсомольская ул, 10</t>
  </si>
  <si>
    <t>Комсомольская ул, 1 А</t>
  </si>
  <si>
    <t>Комарова ул, 11/2</t>
  </si>
  <si>
    <t>Заречная ул, 7</t>
  </si>
  <si>
    <t>Заречная ул, 6</t>
  </si>
  <si>
    <t>Заречная ул, 5 Б</t>
  </si>
  <si>
    <t>Заречная ул, 5</t>
  </si>
  <si>
    <t>Заречная ул, 4</t>
  </si>
  <si>
    <t>Жуковского ул, 8</t>
  </si>
  <si>
    <t>Жуковского ул, 7</t>
  </si>
  <si>
    <t>Жуковского ул, 6</t>
  </si>
  <si>
    <t>Жуковского ул, 5</t>
  </si>
  <si>
    <t>Жуковского ул, 4</t>
  </si>
  <si>
    <t>Жуковского ул, 3</t>
  </si>
  <si>
    <t>Жуковского ул, 2</t>
  </si>
  <si>
    <t>Жуковского ул, 1</t>
  </si>
  <si>
    <t>Гагарина ул, 9</t>
  </si>
  <si>
    <t>Гагарина ул, 8</t>
  </si>
  <si>
    <t>Гагарина ул, 7</t>
  </si>
  <si>
    <t>Гагарина ул, 6</t>
  </si>
  <si>
    <t>Гагарина ул, 5</t>
  </si>
  <si>
    <t>Гагарина ул, 4</t>
  </si>
  <si>
    <t>Гагарина ул, 3</t>
  </si>
  <si>
    <t>Гагарина ул, 2</t>
  </si>
  <si>
    <t>Гагарина ул, 14</t>
  </si>
  <si>
    <t>Гагарина ул, 12</t>
  </si>
  <si>
    <t>Гагарина ул, 1</t>
  </si>
  <si>
    <t>Богородский мкр, 8</t>
  </si>
  <si>
    <t>Богородский мкр, 7</t>
  </si>
  <si>
    <t>Богородский мкр, 6</t>
  </si>
  <si>
    <t>Богородский мкр, 5</t>
  </si>
  <si>
    <t>Богородский мкр, 3</t>
  </si>
  <si>
    <t>Богородский мкр, 22</t>
  </si>
  <si>
    <t>Богородский мкр, 21</t>
  </si>
  <si>
    <t>Богородский мкр, 20</t>
  </si>
  <si>
    <t>Богородский мкр, 2</t>
  </si>
  <si>
    <t>Богородский мкр, 19</t>
  </si>
  <si>
    <t>Богородский мкр, 17</t>
  </si>
  <si>
    <t>Богородский мкр, 16</t>
  </si>
  <si>
    <t>Богородский мкр, 15</t>
  </si>
  <si>
    <t>Богородский мкр, 10 2</t>
  </si>
  <si>
    <t>Богородский мкр, 10 1</t>
  </si>
  <si>
    <t>Богородский мкр, 1</t>
  </si>
  <si>
    <t>Бахчиванджи ул, 9</t>
  </si>
  <si>
    <t>Бахчиванджи ул, 8</t>
  </si>
  <si>
    <t>Бахчиванджи ул, 6</t>
  </si>
  <si>
    <t>Бахчиванджи ул, 5</t>
  </si>
  <si>
    <t>Бахчиванджи ул, 3</t>
  </si>
  <si>
    <t>Бахчиванджи ул, 2 А</t>
  </si>
  <si>
    <t>Бахчиванджи ул, 2</t>
  </si>
  <si>
    <t>Бахчиванджи ул, 11</t>
  </si>
  <si>
    <t>Бахчиванджи ул, 10</t>
  </si>
  <si>
    <t>Бахчиванджи ул, 1</t>
  </si>
  <si>
    <t>8 Марта ул, 7</t>
  </si>
  <si>
    <t>8 Марта ул, 16</t>
  </si>
  <si>
    <t>Пролетарский пр-кт, 4 1</t>
  </si>
  <si>
    <t>Пролетарский пр-кт, 4 4</t>
  </si>
  <si>
    <t>Пролетарский пр-кт, 12б</t>
  </si>
  <si>
    <t>Пролетарский пр-кт, 5б</t>
  </si>
  <si>
    <t>Пролетарский пр-кт, 5а</t>
  </si>
  <si>
    <t>Пролетарский пр-кт, 9к3</t>
  </si>
  <si>
    <t>Пролетарский пр-кт, 7а</t>
  </si>
  <si>
    <t>55.968244,38.098526</t>
  </si>
  <si>
    <t>ОНТ «Фестивальный»</t>
  </si>
  <si>
    <t>55.972384,38.097460</t>
  </si>
  <si>
    <t>СНТ «Мекан»</t>
  </si>
  <si>
    <t>55.983771,38.103955</t>
  </si>
  <si>
    <t>СНТ «Эколог»</t>
  </si>
  <si>
    <t>55.986985,38.135663</t>
  </si>
  <si>
    <t>СНТ «Природа»</t>
  </si>
  <si>
    <t>55.998473, 38.117530</t>
  </si>
  <si>
    <t>СНТ «Трубино»</t>
  </si>
  <si>
    <t>СНТ «Ручеёк-2»</t>
  </si>
  <si>
    <t>55.993472, 38.118215</t>
  </si>
  <si>
    <t>СНТ «Маяк-1»</t>
  </si>
  <si>
    <t>55.981943, 38.132117</t>
  </si>
  <si>
    <t>СНТ «Ручеёк-1»</t>
  </si>
  <si>
    <t>55.997569,38.157684</t>
  </si>
  <si>
    <t>СНТ «Борисовка»</t>
  </si>
  <si>
    <t>55.985347, 38.192970</t>
  </si>
  <si>
    <t>СНТ  «Мишнево-2»</t>
  </si>
  <si>
    <t>55.979423,38.196742</t>
  </si>
  <si>
    <t>ТСН «Шанс»</t>
  </si>
  <si>
    <t>ОНТ «Лайнер»</t>
  </si>
  <si>
    <t>55.980961,38.186745</t>
  </si>
  <si>
    <t>СНТ «Дубрава-1»</t>
  </si>
  <si>
    <t>55.978568,38.197364</t>
  </si>
  <si>
    <t>СНТ «Изыскатель»</t>
  </si>
  <si>
    <t>55.973385,38.195045</t>
  </si>
  <si>
    <t>СНТ «Клюквенное»</t>
  </si>
  <si>
    <t>55.981883, 38.190795</t>
  </si>
  <si>
    <t>СНТ «Урожай»</t>
  </si>
  <si>
    <t>55.984577, 38.195306</t>
  </si>
  <si>
    <t>СНТ «Восток-1»</t>
  </si>
  <si>
    <t>56.003936, 38.135779</t>
  </si>
  <si>
    <t xml:space="preserve"> СНТ «Литвиново-1»</t>
  </si>
  <si>
    <t>56.002688, 38.138163</t>
  </si>
  <si>
    <t>СНТ «Жуковка»</t>
  </si>
  <si>
    <t>56.035002, 38.122588</t>
  </si>
  <si>
    <t>СНТ «Витамины»</t>
  </si>
  <si>
    <t>56.025999, 38.126259</t>
  </si>
  <si>
    <t>СНТ «Родничек»</t>
  </si>
  <si>
    <t>56.009779, 38.139412</t>
  </si>
  <si>
    <t xml:space="preserve">СНТ "Хуторок" </t>
  </si>
  <si>
    <t>55.983380 38.070846</t>
  </si>
  <si>
    <t>ОНТ "Майский"</t>
  </si>
  <si>
    <t>55.909913, 37.906273</t>
  </si>
  <si>
    <t>ДСК Загорянский</t>
  </si>
  <si>
    <t>55.925531, 37.917777</t>
  </si>
  <si>
    <t>ДСК «Пятилетка»</t>
  </si>
  <si>
    <t>55.927398, 37.915331</t>
  </si>
  <si>
    <t>ДНТ им. Дзержинского</t>
  </si>
  <si>
    <t>55.912732, 37.923118</t>
  </si>
  <si>
    <t>ДСК «Электрозавод»</t>
  </si>
  <si>
    <t>55.932660, 37.907413</t>
  </si>
  <si>
    <t>СНТ«Северный поселок»</t>
  </si>
  <si>
    <t>55.926096, 37.912858</t>
  </si>
  <si>
    <t>ДНТ «Химик»</t>
  </si>
  <si>
    <t>55.927451, 37.915122</t>
  </si>
  <si>
    <t>ДСК «Водников»</t>
  </si>
  <si>
    <t>55.909070, 37.930213</t>
  </si>
  <si>
    <t>СНТ «Рассвет 1»</t>
  </si>
  <si>
    <t>55.882403, 37.941604</t>
  </si>
  <si>
    <t>СНТ «Нива-3»</t>
  </si>
  <si>
    <t>55.884141, 37.931004</t>
  </si>
  <si>
    <t>СНТ "Свободный труд"</t>
  </si>
  <si>
    <t>55.916078, 37.936959</t>
  </si>
  <si>
    <t>СНТ Энтузиасты</t>
  </si>
  <si>
    <t>55.850522, 38.183738</t>
  </si>
  <si>
    <t>СНТ "Юбилейный"</t>
  </si>
  <si>
    <t>55,824197, 38.179100</t>
  </si>
  <si>
    <t>СНТ "Маяк"</t>
  </si>
  <si>
    <t>55.8487741,38.183664</t>
  </si>
  <si>
    <t>СНТ "Московский садовод"</t>
  </si>
  <si>
    <t>55.825664,38.168222</t>
  </si>
  <si>
    <t>СНТ "Здоровье-6"</t>
  </si>
  <si>
    <t>55.841323,38.209588</t>
  </si>
  <si>
    <t>СНТ "Ручеёк"</t>
  </si>
  <si>
    <t>55.851652, 38.196034</t>
  </si>
  <si>
    <t>СНТ "Спутник"</t>
  </si>
  <si>
    <t>55.857207, 38.024709</t>
  </si>
  <si>
    <t>СНТ "Алмаз-1"</t>
  </si>
  <si>
    <t>55.853894, 38.023428</t>
  </si>
  <si>
    <t>СНТ "Алмаз-2"</t>
  </si>
  <si>
    <t>55.873476, 38.008456</t>
  </si>
  <si>
    <t>СНТ "Авиатор"</t>
  </si>
  <si>
    <t>55.843625, 38.119779</t>
  </si>
  <si>
    <t>СНТ "Бауманец-2"</t>
  </si>
  <si>
    <t>55.846078, 37.980110</t>
  </si>
  <si>
    <t>СНТ "Березка-1"</t>
  </si>
  <si>
    <t xml:space="preserve"> 55.866448, 38.046337</t>
  </si>
  <si>
    <t>СНТ "Березка-3"</t>
  </si>
  <si>
    <t>55.860136, 37.973283</t>
  </si>
  <si>
    <t>СНТ "Восход-3"</t>
  </si>
  <si>
    <t>55.870831, 37.960223</t>
  </si>
  <si>
    <t>СНТ "Восход-2"</t>
  </si>
  <si>
    <t>55.841592, 38.123107</t>
  </si>
  <si>
    <t>СНТ "Гознаковец"</t>
  </si>
  <si>
    <t>55.854313, 37.995788</t>
  </si>
  <si>
    <t>СНТ "Земледелец"</t>
  </si>
  <si>
    <t>55.845557, 37.986634</t>
  </si>
  <si>
    <t>СНТ "Красный Луч"</t>
  </si>
  <si>
    <t>55.849542,38.019026</t>
  </si>
  <si>
    <t>СНТ "Мыза"</t>
  </si>
  <si>
    <t>55.877587, 38.003084</t>
  </si>
  <si>
    <t>СНТ "Медвежьи Озера"</t>
  </si>
  <si>
    <t>55.863308, 38.013693</t>
  </si>
  <si>
    <t>СНТ "Наука"</t>
  </si>
  <si>
    <t>55.848655, 38.113209</t>
  </si>
  <si>
    <t>СНТ "НИИавтоприбор"</t>
  </si>
  <si>
    <t>СНТ "Отрада"</t>
  </si>
  <si>
    <t>55.878507, 38.006874</t>
  </si>
  <si>
    <t>СНТ "Планета"</t>
  </si>
  <si>
    <t>55.870237, 37.968687</t>
  </si>
  <si>
    <t>СНТ «Возрождение»</t>
  </si>
  <si>
    <t>55.872045, 37.967205</t>
  </si>
  <si>
    <t>СПК«Вымпел-2»</t>
  </si>
  <si>
    <t>55.874668, 37.979846</t>
  </si>
  <si>
    <t>СНТ «Рассвет»</t>
  </si>
  <si>
    <t>55.880900, 37.962600</t>
  </si>
  <si>
    <t>СНТ «Каскад»</t>
  </si>
  <si>
    <t>55.873716, 37.966555</t>
  </si>
  <si>
    <t>СПК «Вымпел»</t>
  </si>
  <si>
    <t>55.873706, 37.956375</t>
  </si>
  <si>
    <t>СПК «Простор»</t>
  </si>
  <si>
    <t>55.877528, 37.957208</t>
  </si>
  <si>
    <t>СПК «Ручеек -2»</t>
  </si>
  <si>
    <t>56.062433, 38.314239</t>
  </si>
  <si>
    <t>СПК «Ветеран»</t>
  </si>
  <si>
    <t>55.872694, 37.973396</t>
  </si>
  <si>
    <t>СПК «Лужок»</t>
  </si>
  <si>
    <t>55.872281, 37.954993</t>
  </si>
  <si>
    <t>СПК «Комета»</t>
  </si>
  <si>
    <t>55.870064, 37.972936</t>
  </si>
  <si>
    <t>СНТ «Березка" (бывшая Россия)</t>
  </si>
  <si>
    <t>55.873789, 38.018791</t>
  </si>
  <si>
    <t>СНТ "Мечта-2"</t>
  </si>
  <si>
    <t>55.873682, 37.981777</t>
  </si>
  <si>
    <t>СНТ "Ветеран 2005"</t>
  </si>
  <si>
    <t>СНТ</t>
  </si>
  <si>
    <t>55.971071, 38.021812</t>
  </si>
  <si>
    <t>СНТ "Березка"</t>
  </si>
  <si>
    <t>56.027401,37.996003</t>
  </si>
  <si>
    <t>СНТ "Берендей"</t>
  </si>
  <si>
    <t>55.939316,38.028947</t>
  </si>
  <si>
    <t>СНТ "Водовод-1"</t>
  </si>
  <si>
    <t>56.012337,37.994955</t>
  </si>
  <si>
    <t>СНТ "Восход-2" (6)</t>
  </si>
  <si>
    <t>56.025406,38.076101</t>
  </si>
  <si>
    <t>СНТ "Взлет- ИРЭ"</t>
  </si>
  <si>
    <t>55.931436,38.117161</t>
  </si>
  <si>
    <t>СНТ "Горки-1"</t>
  </si>
  <si>
    <t>55.933025,38.106165</t>
  </si>
  <si>
    <t>СНТ "Горки-2"</t>
  </si>
  <si>
    <t>55.987621, 38.019397</t>
  </si>
  <si>
    <t>СНТ "Дружный"</t>
  </si>
  <si>
    <t>56.017801,38.056944</t>
  </si>
  <si>
    <t>СНТ "Залесье"</t>
  </si>
  <si>
    <t>55.974391, 37.990025</t>
  </si>
  <si>
    <t>СНТ "Заозерный"</t>
  </si>
  <si>
    <t>55.973139, 38.037427</t>
  </si>
  <si>
    <t>СНТ "Заря-1"</t>
  </si>
  <si>
    <t>55.955759, 38.089058</t>
  </si>
  <si>
    <t>СНТ "Заря-2"</t>
  </si>
  <si>
    <t>55.963445,38.008302</t>
  </si>
  <si>
    <t>СНТ "Кабельщик"</t>
  </si>
  <si>
    <t>56.026384, 38.051431</t>
  </si>
  <si>
    <t>СНТ "Корякино"</t>
  </si>
  <si>
    <t>55.985121, 38.018464</t>
  </si>
  <si>
    <t>СНТ "Лесное Фрязино"</t>
  </si>
  <si>
    <t>55.989964, 38.014754</t>
  </si>
  <si>
    <t>СНТ "Лесное Фрязино-2"</t>
  </si>
  <si>
    <t>55.952102,38.102756</t>
  </si>
  <si>
    <t>ОНТ "Лесная сказка"</t>
  </si>
  <si>
    <t>55.933390,38.086425</t>
  </si>
  <si>
    <t>СНТ Лира</t>
  </si>
  <si>
    <t>55.941892, 37.978289</t>
  </si>
  <si>
    <t xml:space="preserve">СНТ "Лотос"  </t>
  </si>
  <si>
    <t>55.941186, 38.111170</t>
  </si>
  <si>
    <t>ОНТ "Модуль"</t>
  </si>
  <si>
    <t>56.030888, 38.074451</t>
  </si>
  <si>
    <t>СНТ "Октябрьский"</t>
  </si>
  <si>
    <t>55.936655, 38.079244</t>
  </si>
  <si>
    <t>СНТ «Отдых»</t>
  </si>
  <si>
    <t>55.968252, 37.997008</t>
  </si>
  <si>
    <t>СНТ "Рыбак"</t>
  </si>
  <si>
    <t>55.995705, 38.039565</t>
  </si>
  <si>
    <t>СНТ "Сабурово-1"</t>
  </si>
  <si>
    <t>55.001698,38.054420</t>
  </si>
  <si>
    <t>СНТ "Строитель-5"</t>
  </si>
  <si>
    <t>55.960961, 38.013828</t>
  </si>
  <si>
    <t>СНТ "Энергетик"</t>
  </si>
  <si>
    <t>55.969501, 37.995440</t>
  </si>
  <si>
    <t>СНТ "Энергостроитель"</t>
  </si>
  <si>
    <t>56.193729, 38.462100</t>
  </si>
  <si>
    <t>СНТ "Бобры"</t>
  </si>
  <si>
    <t>56.106785, 38.493636</t>
  </si>
  <si>
    <t>СНТ "Восток"</t>
  </si>
  <si>
    <t>56.109297, 38.491941</t>
  </si>
  <si>
    <t>СНТ "Еремино"</t>
  </si>
  <si>
    <t>56.109171, 38.494344</t>
  </si>
  <si>
    <t>СНТ "Родник-2"</t>
  </si>
  <si>
    <t>СНТ "Зенит"</t>
  </si>
  <si>
    <t>СНТ "Ивушка"</t>
  </si>
  <si>
    <t>56.156646, 38.384482</t>
  </si>
  <si>
    <t>СНТ "Изумрудный"</t>
  </si>
  <si>
    <t>СНТ "Опушка"</t>
  </si>
  <si>
    <t>56.077644,38.521830</t>
  </si>
  <si>
    <t>СНТ "Волна-1"</t>
  </si>
  <si>
    <t>56.080351, 38.513426</t>
  </si>
  <si>
    <t>СНТ "Галактика"</t>
  </si>
  <si>
    <t>56.080768,38.534150</t>
  </si>
  <si>
    <t>СНТ "Дуброво"</t>
  </si>
  <si>
    <t>56.083339,38.529991</t>
  </si>
  <si>
    <t>СНТ "Орбита"</t>
  </si>
  <si>
    <t>56.081195,38.526549</t>
  </si>
  <si>
    <t>СНТ "Спутник-2"</t>
  </si>
  <si>
    <t>56.085787, 38.498303</t>
  </si>
  <si>
    <t>СНТ "Пирс"</t>
  </si>
  <si>
    <t>56.120767,38.449881</t>
  </si>
  <si>
    <t>СНТ "Козино"</t>
  </si>
  <si>
    <t>56.162929, 38.380857</t>
  </si>
  <si>
    <t>СНТ "Композит"</t>
  </si>
  <si>
    <t>56.164085, 38.388839</t>
  </si>
  <si>
    <t>СНТ "Русь"</t>
  </si>
  <si>
    <t>56.191590, 38.473956</t>
  </si>
  <si>
    <t>СНТ "Мележа"</t>
  </si>
  <si>
    <t>56.203717, 38.458065</t>
  </si>
  <si>
    <t>СНТ "Электрон"</t>
  </si>
  <si>
    <t>56.128862,38.295647</t>
  </si>
  <si>
    <t>СНТ "Орехово-1"</t>
  </si>
  <si>
    <t>55.877889,37.978911</t>
  </si>
  <si>
    <t>ДНТ "Север"</t>
  </si>
  <si>
    <t>56.131681, 38.401016</t>
  </si>
  <si>
    <t>ДНТ "Перспектива"</t>
  </si>
  <si>
    <t xml:space="preserve">56.128809, 38.403064
</t>
  </si>
  <si>
    <t>СНТ "Волынское-2"</t>
  </si>
  <si>
    <t>56.136519,38.359616</t>
  </si>
  <si>
    <t>ДНП "Посёлок Маврино"</t>
  </si>
  <si>
    <t>56.008893,38.229038</t>
  </si>
  <si>
    <t>56.042407, 38.184757</t>
  </si>
  <si>
    <t>56.003457, 38.219740</t>
  </si>
  <si>
    <t>56.047786, 38.161053</t>
  </si>
  <si>
    <t>56.053522, 38.250560</t>
  </si>
  <si>
    <t>56.068466, 38.302451</t>
  </si>
  <si>
    <t>56.071645, 38.307766</t>
  </si>
  <si>
    <t>56.075006,38.298426</t>
  </si>
  <si>
    <t>56.001821,38.215024</t>
  </si>
  <si>
    <t>56.043896, 38.254590</t>
  </si>
  <si>
    <t>56.036486, 38.174558</t>
  </si>
  <si>
    <t>Звезда</t>
  </si>
  <si>
    <t>56.067465,38.319713</t>
  </si>
  <si>
    <t>56.031941,38.184212</t>
  </si>
  <si>
    <t>56.005969, 38.215725</t>
  </si>
  <si>
    <t>56.055570,38.298521</t>
  </si>
  <si>
    <t>55.999153,38.217126</t>
  </si>
  <si>
    <t>56.035748, 38.186943</t>
  </si>
  <si>
    <t>56.057197, 38.237740</t>
  </si>
  <si>
    <t>56.018123,38.177553</t>
  </si>
  <si>
    <t>56.073927,38.309292</t>
  </si>
  <si>
    <t>56.063449, 38.256041</t>
  </si>
  <si>
    <t>56.072720,38.239108</t>
  </si>
  <si>
    <t>56.062997, 38.252771</t>
  </si>
  <si>
    <t>56.033192,38.217657</t>
  </si>
  <si>
    <t>56.038314, 38.344795</t>
  </si>
  <si>
    <t>56.075337, 38.240892</t>
  </si>
  <si>
    <t>ПСК Оплот</t>
  </si>
  <si>
    <t>56.020757, 38.153657</t>
  </si>
  <si>
    <t>СНТ Орион</t>
  </si>
  <si>
    <t>56.039200, 38.251600</t>
  </si>
  <si>
    <t>56.039143, 38.216282</t>
  </si>
  <si>
    <t>55.995628,38.215966</t>
  </si>
  <si>
    <t>56.072456, 38.233907</t>
  </si>
  <si>
    <t>СНТ "Птицевод"</t>
  </si>
  <si>
    <t>56.062601, 38.321246</t>
  </si>
  <si>
    <t>56.028842, 38.144470</t>
  </si>
  <si>
    <t>56.038846, 38.185353</t>
  </si>
  <si>
    <t>56.023162, 38.188559</t>
  </si>
  <si>
    <t>56.019719, 38.198322</t>
  </si>
  <si>
    <t xml:space="preserve"> Слава-1 ДСК</t>
  </si>
  <si>
    <t>55.937563,38.066225</t>
  </si>
  <si>
    <t>56.003371,38.270171</t>
  </si>
  <si>
    <t>СНТ Старт</t>
  </si>
  <si>
    <t>56.034114,38.179145</t>
  </si>
  <si>
    <t>55.993802,38.221465</t>
  </si>
  <si>
    <t>СНТ Утро</t>
  </si>
  <si>
    <t>56.077750, 38.161803</t>
  </si>
  <si>
    <t>56.061729, 38.314538</t>
  </si>
  <si>
    <t>55.995402, 38.215704</t>
  </si>
  <si>
    <t>56.033188, 38.205466</t>
  </si>
  <si>
    <t>56.031510, 38.178600</t>
  </si>
  <si>
    <t>СНТ "Солнечный"</t>
  </si>
  <si>
    <t>56.042372, 38.184462</t>
  </si>
  <si>
    <t>55.965008, 37.988046</t>
  </si>
  <si>
    <t xml:space="preserve">СНТ Исток </t>
  </si>
  <si>
    <t>55.942306,37.980016</t>
  </si>
  <si>
    <t xml:space="preserve"> Восход-4 СНТ</t>
  </si>
  <si>
    <t>55.963116,37.976686</t>
  </si>
  <si>
    <t xml:space="preserve"> Высотка СНТ</t>
  </si>
  <si>
    <t>55.906886, 38.032111</t>
  </si>
  <si>
    <t xml:space="preserve"> Гагаринское ОНТ</t>
  </si>
  <si>
    <t>55.899592,38.041964</t>
  </si>
  <si>
    <t xml:space="preserve"> Гагаринское-1 ОНТ</t>
  </si>
  <si>
    <t>55.964672,37.970503</t>
  </si>
  <si>
    <t xml:space="preserve"> Детская СНТ</t>
  </si>
  <si>
    <t>55.888982,37.955339</t>
  </si>
  <si>
    <t xml:space="preserve"> Железнодорожник  СНТ</t>
  </si>
  <si>
    <t>55.935864, 38.046410</t>
  </si>
  <si>
    <t xml:space="preserve"> Звездочка-2 СНТ</t>
  </si>
  <si>
    <t>55.923897, 38.074325</t>
  </si>
  <si>
    <t xml:space="preserve"> Кожино СНТ</t>
  </si>
  <si>
    <t>55.949239, 37.974765</t>
  </si>
  <si>
    <t xml:space="preserve"> Лесные поляны СНТ</t>
  </si>
  <si>
    <t>55.899914,38.048251</t>
  </si>
  <si>
    <t>СНТ Навигатор</t>
  </si>
  <si>
    <t>55.956463, 38.016618</t>
  </si>
  <si>
    <t xml:space="preserve"> Набережная-1 СНТ</t>
  </si>
  <si>
    <t>55.962392, 37.967790</t>
  </si>
  <si>
    <t xml:space="preserve"> Надежда-1 СНТ</t>
  </si>
  <si>
    <t>55.932513,37.941742</t>
  </si>
  <si>
    <t xml:space="preserve"> Нива-2 СНТ</t>
  </si>
  <si>
    <t>55.932425, 38.019624</t>
  </si>
  <si>
    <t xml:space="preserve"> Перестройка ТСН</t>
  </si>
  <si>
    <t>55.952112, 37.950263</t>
  </si>
  <si>
    <t xml:space="preserve"> Полет СНТ</t>
  </si>
  <si>
    <t>55.945509, 38.041464</t>
  </si>
  <si>
    <t xml:space="preserve"> Проектировщик СНТ</t>
  </si>
  <si>
    <t>55.956794, 38.016999</t>
  </si>
  <si>
    <t xml:space="preserve"> Связист СНТ</t>
  </si>
  <si>
    <t>55.920190, 37.956797</t>
  </si>
  <si>
    <t xml:space="preserve"> Синеглазка СНТ</t>
  </si>
  <si>
    <t>55.939224, 38.060255</t>
  </si>
  <si>
    <t xml:space="preserve"> Строитель СНТ</t>
  </si>
  <si>
    <t>55.942465,38.024477</t>
  </si>
  <si>
    <t xml:space="preserve"> Труд-2 СНТ</t>
  </si>
  <si>
    <t>55.953688, 38.031087</t>
  </si>
  <si>
    <t xml:space="preserve"> Труд-2а СНТ</t>
  </si>
  <si>
    <t>55.942994,37.951649</t>
  </si>
  <si>
    <t xml:space="preserve"> Уча СНТ</t>
  </si>
  <si>
    <t>55.884196, 37.987660</t>
  </si>
  <si>
    <t xml:space="preserve"> Экология  СНТ</t>
  </si>
  <si>
    <t>55.883628, 37.983294</t>
  </si>
  <si>
    <t xml:space="preserve"> Экология-2 СНТ</t>
  </si>
  <si>
    <t>55.908902, 38.080485</t>
  </si>
  <si>
    <t xml:space="preserve">Клязьма СНТ </t>
  </si>
  <si>
    <t>55.961813,37.970224</t>
  </si>
  <si>
    <t>55.886871, 37.984889</t>
  </si>
  <si>
    <t>ПСК Ледово</t>
  </si>
  <si>
    <t>55.962534,37.933530</t>
  </si>
  <si>
    <t>СНТ Славяне</t>
  </si>
  <si>
    <t>55.926999, 38.055773</t>
  </si>
  <si>
    <t>СНТ Горняк – 2</t>
  </si>
  <si>
    <t>г.о. Щёлково, Московкой области</t>
  </si>
  <si>
    <t xml:space="preserve">55.937830, 37.992754
</t>
  </si>
  <si>
    <t xml:space="preserve">55.927377, 37.993913
</t>
  </si>
  <si>
    <t xml:space="preserve">55.919544, 37.982773
</t>
  </si>
  <si>
    <t xml:space="preserve">55.910599, 38.012553
</t>
  </si>
  <si>
    <t>55.922848, 37.971967</t>
  </si>
  <si>
    <t>55.909312, 38.068724</t>
  </si>
  <si>
    <t xml:space="preserve">55.884216, 38.078121
</t>
  </si>
  <si>
    <t xml:space="preserve">55.901632, 38.067278
</t>
  </si>
  <si>
    <t>55.938168, 37.979477</t>
  </si>
  <si>
    <t>55.840619, 38.197839</t>
  </si>
  <si>
    <t>55.840619, 38.197840</t>
  </si>
  <si>
    <t>56.121008, 38.430027</t>
  </si>
  <si>
    <t>56.138959, 38.428080</t>
  </si>
  <si>
    <t>55.922075 38.023751</t>
  </si>
  <si>
    <t>55.863604, 37.986610</t>
  </si>
  <si>
    <t>55.896524, 37.963963</t>
  </si>
  <si>
    <t>55.956955, 38.070494</t>
  </si>
  <si>
    <t>55.984514, 38.125234</t>
  </si>
  <si>
    <t>55.930247, 37.938921</t>
  </si>
  <si>
    <t>56.011193, 38.137526</t>
  </si>
  <si>
    <t>55.918520, 38.003102</t>
  </si>
  <si>
    <t>55.931699, 37.992098</t>
  </si>
  <si>
    <t>55.921455, 37.979099</t>
  </si>
  <si>
    <t>55.925793, 37.958726</t>
  </si>
  <si>
    <t>55.840609, 38.199717</t>
  </si>
  <si>
    <t>55.906935, 38.057468</t>
  </si>
  <si>
    <t>55.907496, 38.056301</t>
  </si>
  <si>
    <t>55.921405, 37.995224</t>
  </si>
  <si>
    <t>55.906103, 37.989035</t>
  </si>
  <si>
    <t>55.901122, 37.942161</t>
  </si>
  <si>
    <t>55.918252, 37.942502</t>
  </si>
  <si>
    <t>55.919120, 37.976988</t>
  </si>
  <si>
    <t>55.903181, 38.048809</t>
  </si>
  <si>
    <t>55.875151, 37.987033</t>
  </si>
  <si>
    <t>55.869819, 37.989160</t>
  </si>
  <si>
    <t>55.866523, 37.987305</t>
  </si>
  <si>
    <t>55.881263, 38.081364</t>
  </si>
  <si>
    <t>55.839973, 38.201837</t>
  </si>
  <si>
    <t>55.840047, 38.200807</t>
  </si>
  <si>
    <t>55.841955, 38.191227</t>
  </si>
  <si>
    <t>55.842323, 38.190680</t>
  </si>
  <si>
    <t xml:space="preserve">56.013990, 38.071249
</t>
  </si>
  <si>
    <t>56.063715, 38.252160</t>
  </si>
  <si>
    <t>55.880606, 37.921778</t>
  </si>
  <si>
    <t>55.920336, 37.983088</t>
  </si>
  <si>
    <t>55.925975, 38.007414</t>
  </si>
  <si>
    <t>55.928360, 37.998207</t>
  </si>
  <si>
    <t>55.932228, 38.000901</t>
  </si>
  <si>
    <t>55.937417, 37.971509</t>
  </si>
  <si>
    <t xml:space="preserve">55.926353, 37.996994
</t>
  </si>
  <si>
    <t>55.938430, 38.032756</t>
  </si>
  <si>
    <t>55.905714, 38.044443</t>
  </si>
  <si>
    <t>55.915790, 37.987103</t>
  </si>
  <si>
    <t>55.928315, 37.990697</t>
  </si>
  <si>
    <t>55.890592, 38.146125</t>
  </si>
  <si>
    <t xml:space="preserve">55.904251, 38.062436
</t>
  </si>
  <si>
    <t>55.918794 38.005139</t>
  </si>
  <si>
    <t>55.907320 37.987900</t>
  </si>
  <si>
    <t>55.956610 38.076653</t>
  </si>
  <si>
    <t>55.923971 37.975880</t>
  </si>
  <si>
    <t>55.937305 37.932493</t>
  </si>
  <si>
    <t>55.922496 37.972608</t>
  </si>
  <si>
    <t>55.914488 38.009677</t>
  </si>
  <si>
    <t>55.849766 37.972102</t>
  </si>
  <si>
    <t>55.931643  37.986882</t>
  </si>
  <si>
    <t>55.919586 38.002345</t>
  </si>
  <si>
    <t>55.921408 38.002113</t>
  </si>
  <si>
    <t>55.929547 37.985249</t>
  </si>
  <si>
    <t>55.924112 37.985249</t>
  </si>
  <si>
    <t>56.136979. 38.433836</t>
  </si>
  <si>
    <t>55.832246.  38.199875</t>
  </si>
  <si>
    <t>55.927273 37.967015</t>
  </si>
  <si>
    <t>55.941769. 37.942171</t>
  </si>
  <si>
    <t>56.064708 38.254803</t>
  </si>
  <si>
    <t>55.847898  38.032403</t>
  </si>
  <si>
    <t>55.917332 38.010473</t>
  </si>
  <si>
    <t>55.868514 37.987008</t>
  </si>
  <si>
    <t>55.830798 38.189529</t>
  </si>
  <si>
    <t>56.062346 38.189529</t>
  </si>
  <si>
    <t>55.911277 38.189529</t>
  </si>
  <si>
    <t>55.923288  38.004703</t>
  </si>
  <si>
    <t>56.132757.   38.004703</t>
  </si>
  <si>
    <t>55.873691  38.069151</t>
  </si>
  <si>
    <t>55.916861 38.069151</t>
  </si>
  <si>
    <t>55.858556 38.069151</t>
  </si>
  <si>
    <t>55.904412 38.069151</t>
  </si>
  <si>
    <t xml:space="preserve">  55.931164 38.069151</t>
  </si>
  <si>
    <t>55.915021 38.069151</t>
  </si>
  <si>
    <t>МБОУ СОШ № 1</t>
  </si>
  <si>
    <t>МОАУ СОШ № 2</t>
  </si>
  <si>
    <t>МБОУ СОШ № 4 имени Петра Ильича Климука</t>
  </si>
  <si>
    <t>МБОУ «Специальная школа №5 для обучающихся с ограниченными возможностями здоровья VIII вида»</t>
  </si>
  <si>
    <t>МБОУ СОШ № 8</t>
  </si>
  <si>
    <t>МАОУ СОШ № 12 имени В.П. Чкалова</t>
  </si>
  <si>
    <t>МБОУ СОШ № 13 имени В.А. Джанибекова</t>
  </si>
  <si>
    <t>МАОУ лицей № 14 имени Ю.А. Гагарина</t>
  </si>
  <si>
    <t>МАОУ СОШ № 17 с углубленным изучением отдельных предметов</t>
  </si>
  <si>
    <t>МАОУ СОШ № 1 имени Ф.Я. Фалалеева поселка Монино</t>
  </si>
  <si>
    <t>МБОУ СОШ № 2 посёлка Загорянский</t>
  </si>
  <si>
    <t>МБОУ СОШ № 1 поселка Фряново</t>
  </si>
  <si>
    <t>МБОУ СОШ № 2 поселка Фряново</t>
  </si>
  <si>
    <t>Межрайонный Щелковский Водоканал"</t>
  </si>
  <si>
    <t>МОАУ Медвежье - Озёрская СОШ деревни Медвежьи Озера</t>
  </si>
  <si>
    <t>МБОУ Серковская СОШ деревни Серково</t>
  </si>
  <si>
    <t>МБОУ Гребневская СОШ деревни Ново</t>
  </si>
  <si>
    <t>МБОУ Трубинская СОШ села Трубино</t>
  </si>
  <si>
    <t>МБОУ Краснознаменская СОШ посёлка Краснознаменский</t>
  </si>
  <si>
    <t>МБОУ Литвиновская СОШ посёлка Литвиново</t>
  </si>
  <si>
    <t>МБДОУ Центр развития ребёнка - детский сад № 1 "Теремок" (1 здание)</t>
  </si>
  <si>
    <t xml:space="preserve">МБДОУ Центр развития ребёнка - детский сад № 1 "Теремок" (2 здание) </t>
  </si>
  <si>
    <t>МАДОУ Центр развития ребёнка - детский сад № 5</t>
  </si>
  <si>
    <t>МАДОУ детский сад №9 "Малинка" общеразвивающего вида</t>
  </si>
  <si>
    <t>МБДОУ детский сад № 11 общеразвивающего вида посёлка Монино</t>
  </si>
  <si>
    <t>МБДОУ детский сад № 15 "Колокольчик" общеразвивающего вида</t>
  </si>
  <si>
    <t>МБДОУ детский сад № 16 "Солнышко" компенсирующего вида</t>
  </si>
  <si>
    <t>МАДОУ детский сад № 18 "Росинка" компенсирующего вида</t>
  </si>
  <si>
    <t>МАДОУ детский сад № 20 «Щелкунчик» общеразвивающего вида</t>
  </si>
  <si>
    <t>МБДОУ детский сад № 21 "Загоряночка" общеразвивающего вида</t>
  </si>
  <si>
    <t>МБДОУ детский сад № 23 "Радуга" общеразвивающего вида</t>
  </si>
  <si>
    <t>МБДОУ детский сад № 27 "Берёзка" общеразвивающего вида</t>
  </si>
  <si>
    <t>МАДОУ детский сад № 29 «Солнечный зайчик» посёлка Новый городок</t>
  </si>
  <si>
    <t>МАДОУ Центр развития ребёнка - детский сад № 31 д. Медвежьи Озёра (корпус1)</t>
  </si>
  <si>
    <t>(корпус 2)</t>
  </si>
  <si>
    <t>МБДОУ Центр развития ребёнка - детский сад № 34 "Рябинушка"</t>
  </si>
  <si>
    <t>МАДОУ детский сад № 45 «Домовёнок» посёлка Монино</t>
  </si>
  <si>
    <t>МБДОУ Центр развития ребёнка - детский сад № 46 «Мотылёк» посёлка Монино</t>
  </si>
  <si>
    <t>МБДОУ детский сад № 47 «Бельчонок» посёлка Монино</t>
  </si>
  <si>
    <t>МБДОУ детский сад №49 "Зоренька"</t>
  </si>
  <si>
    <t>МАДОУ детский сад № 50 «Ручеек» общеразвивающего вида</t>
  </si>
  <si>
    <t>МБДОУ детский сад № 55 "Сказка" комбинированного вида</t>
  </si>
  <si>
    <t>МБДОУ детский сад № 56 деревни Оболдино</t>
  </si>
  <si>
    <t>МБДОУ детский сад №57 "Светлячок" общеразвивающего вида</t>
  </si>
  <si>
    <t>МАДОУ детский сад №58 "Жемчужина"</t>
  </si>
  <si>
    <t>МАДОУ детский сад № 59 "Золотая рыбка"</t>
  </si>
  <si>
    <t>МАДОУ детский сад № 60 "Пчёлка"</t>
  </si>
  <si>
    <t>МАДОУ детский сад № 63 "Лучик" комбинированного вида</t>
  </si>
  <si>
    <t>МБДОУ детский сад №64 "Малышок" общеразвивающего вида ГОЩ 2 корпус</t>
  </si>
  <si>
    <t>МБДОУ Центр развития ребёнка - детский сад № 65 "Радость"</t>
  </si>
  <si>
    <t>МАДОУ Центр развития ребёнка - детский сад № 66 "Яблонька"</t>
  </si>
  <si>
    <t>Филиал МАУДО ДООПЦ "НЕПТУН" ЩМР МО Центр "Юнармеец"</t>
  </si>
  <si>
    <t>МАУДО Детский оздоровительно-образовательный центр «Лесная сказка»</t>
  </si>
  <si>
    <t>ГКУ МО Щелковский ЦЗН</t>
  </si>
  <si>
    <t>ГКОУ МО «Чкаловская школа-интернат»</t>
  </si>
  <si>
    <t>ГБУСО МО "Щелковский КЦСОН"</t>
  </si>
  <si>
    <t xml:space="preserve">ГКУ МО "Московская областная противопожарно-спасательная служба МО"  - Щелковское территориальное управление силами и средствами ГКУ МО "Мособлпожспас" </t>
  </si>
  <si>
    <t xml:space="preserve">ГКУ МО "Московская областная противопожарно-спасательная служба МО"  - Щелковское территориальное управление силами и средствами ГКУ МО "Мособлподспас" </t>
  </si>
  <si>
    <t>МАДОУ  детский сад № 20 Щелкунчик</t>
  </si>
  <si>
    <t>МАДОУ детский сад № 51 Ивушка дер. Гребнево ЩМР МО</t>
  </si>
  <si>
    <t xml:space="preserve">МАУ ЩМР "Щелковский район Культуры"                                    </t>
  </si>
  <si>
    <t>МАУК ГПЩ "ДК им. В.П. Чкалова"</t>
  </si>
  <si>
    <t>Филиал МКУ ЩМР ЦБ ЩМР в сфере Культура</t>
  </si>
  <si>
    <t>МАУ городского поселения Щелково "Универсальный спортивный комплекс "Подмосковье" - МАУ ГПЩ УСК "Подмосковье"</t>
  </si>
  <si>
    <t>Государственное бюджетное профессиональное образовательное учреждение Московской области «Щелковский колледж</t>
  </si>
  <si>
    <t>МБУ ГПМ МСПЦ "Крылья"</t>
  </si>
  <si>
    <t>МАУ г.п. Щелково "Физкультурно-оздоровительный комплекс"</t>
  </si>
  <si>
    <t>МКУ "Физкультурно-спортвный клуб "Селена"</t>
  </si>
  <si>
    <t>ГКОУ МО для детей-сирот и детей, оставшихся без попечения родителей, с ОВЗ "Доверие"</t>
  </si>
  <si>
    <t>МАУ ЩМР "Физкультурно-оздоровительный комплекс "Ледовая арена" и. В.А, Третьяка</t>
  </si>
  <si>
    <t>МКУ с.п. Медвежье-Озерское "Физкультурно-спортивный клуб "Медвежьи озера"</t>
  </si>
  <si>
    <t>ФБГУ ЦМВС РФ</t>
  </si>
  <si>
    <t>Администрация ЩМР</t>
  </si>
  <si>
    <t>ФБУЗ "Центр гигиены и эпидемиологии в МО"</t>
  </si>
  <si>
    <t>ГУП МО "Мострансавто"</t>
  </si>
  <si>
    <t xml:space="preserve">ГКУ СО МО "Балашихинский РЦ "Росинка" </t>
  </si>
  <si>
    <t>МАУК ЩМР "ТКЦ "Щелковский театр"</t>
  </si>
  <si>
    <t>ФГБУН Институт физики Земли им. О.Ю. Шмидта РАН</t>
  </si>
  <si>
    <t>МКУ г.п. Загорянский "Загорянский фихкультурно-оздоровительный клуб "Спартак"</t>
  </si>
  <si>
    <t>ГКОУ МО КШИ с ПЛП имени трижды героя Советского Союза А. И. Покрышкина</t>
  </si>
  <si>
    <t>МО, г.о. Щёлково, г. Щёлково, ул. Школьная, стр.1</t>
  </si>
  <si>
    <t>РФ, МО, г. Щёлково, г.о. Щёлково, ул. Комсомольская, стр. 8А</t>
  </si>
  <si>
    <t>Московская область, г. Щёлково,ул. Центральная, д.23</t>
  </si>
  <si>
    <t>Московская область городской округ Щёлково г. Щёлково ул. Заводская стр. 1Б</t>
  </si>
  <si>
    <t xml:space="preserve"> Р.Ф., Московская обл., г.о. Щёлково, г.Щёлково, ул.Центральная, стр.55</t>
  </si>
  <si>
    <t>Российская Федерация, Московская обл., г.о. Щёлково, г.Щёлково, ул. Гагарина, стр.17</t>
  </si>
  <si>
    <t>г. Щелково ул.Беляева д.14</t>
  </si>
  <si>
    <t>Российская Федерация, Московская одласть,г о. Щелково,г. Щелково, ул. Иститутская, стр.37А.</t>
  </si>
  <si>
    <t>Российская Федерация, Московская обл., г.о. Щёлково, г. Щёлково, мкр. Богородский, стр. 11</t>
  </si>
  <si>
    <t>Московская область, городской округ Щелково,рп Монино,ул.Баранова,стр 1А</t>
  </si>
  <si>
    <t>Московская область, Щелковский район, пос.Фряново, ул.Механизаторов, д.12</t>
  </si>
  <si>
    <t>Московская область, Щелковский район, пос.Фряново, ул.Первомайская , д.12</t>
  </si>
  <si>
    <t>г.Щелково, ул.Заречная, д.137</t>
  </si>
  <si>
    <t>Российская Федерация, Московская область, Щёлковский район, деревня Медвежьи Озёра, строение 64А</t>
  </si>
  <si>
    <t>Московская область, Щелковский район, д. Серково</t>
  </si>
  <si>
    <t>корпус школы: Московская область, Щелковский р-н, д. Ново, корпус детского сада: Московская область, Щелковский р-н, д. Гребнево, ул. Лучистая, д. 8</t>
  </si>
  <si>
    <t>Московская область, городской округ Щелково, село Трубино, строение 42</t>
  </si>
  <si>
    <t>МО., г.о.Щёлково, п.Краснознаменский, ул.Толстого, стр.1</t>
  </si>
  <si>
    <t>Московская область, городской округ Щёлково, п. Литвиново , д.7А</t>
  </si>
  <si>
    <t xml:space="preserve">Юридический адрес: Российская Федерация, Московская область, город Щелково, мкр. Соболевка стр.7
Фактический адрес (Места осуществления образовательной деятельности):
Корпус 1.  город Щелково, мкр. Соболевка стр.7
</t>
  </si>
  <si>
    <t xml:space="preserve">Юридический адрес:  Российская Федерация, Московская область, город Щелково, мкр. Соболевка стр.7
Фактический адрес (Места осуществления образовательной деятельности):
Корпус 2.  город Щёлково, 1-й Советский переулок, дом 24.
</t>
  </si>
  <si>
    <t>Российская Федерация, Московская область, городской округ Щёлково, город Щёлково, улица Сиреневая, строение 18</t>
  </si>
  <si>
    <t xml:space="preserve">Московская обл., г. Щёлково, ул. Пушкина, стр. 15А; </t>
  </si>
  <si>
    <t>Московская обл., г. Щёлково, ул. Пионерская, стр. 38</t>
  </si>
  <si>
    <t>МО г.о.Щелково р.п.Монино ул Трудовая стр.12</t>
  </si>
  <si>
    <t>Московская область, г.о. Щёлково, г.Щёлково, ул. Циолковского, стр.5</t>
  </si>
  <si>
    <t>Московская обл., г.о. Щёлково, г.Щёлково, ул.Циолковского, стр.4А</t>
  </si>
  <si>
    <t xml:space="preserve">Российская Федерация, Московская область, городской округ Щёлково, 
г. Щёлково, улица Советская, строение 56
</t>
  </si>
  <si>
    <t xml:space="preserve"> Московская область, г. Щёлково - 12, ул. 8 Марта, строение 20    Фактический адрес: Московская область, г. Щёлково, ул. 8 Марта, строение 20</t>
  </si>
  <si>
    <t xml:space="preserve">городской округ Щёлково, дачный посёлок Загорянский, улица Димитрова, дом 31А. 
</t>
  </si>
  <si>
    <t>городской округ Щёлково, г. Щёлково, улица Металлоконструкций,  дом 2А.</t>
  </si>
  <si>
    <t>М.О. г.Щёлково ул.Первомайская д.12</t>
  </si>
  <si>
    <t>Московская область г. Щелково, ул Институтская  строение 6Б</t>
  </si>
  <si>
    <t>Российская Федерация, Московская область, городской округ Щёлково, сельское поселение Медвежье-Озёрское,  посёлок Новый городок, дом 30.</t>
  </si>
  <si>
    <t>М.О.г.о. Щелково, д. Медвежьи Озера ,ул. Юбилейная,стр 3А</t>
  </si>
  <si>
    <t>М.О.г.о. Щелково, д. Медвежьи Озера ,ул. Юбилейная, 8а</t>
  </si>
  <si>
    <t>Московская область, г.Щёлково, ул.Беляева, стр.12</t>
  </si>
  <si>
    <t>городской округ Щёлково р п Монино ул Авиационная стр 8</t>
  </si>
  <si>
    <t xml:space="preserve">городской округ Щёлково р п Монино  ул. Баранова стр 11 -корпус 2  </t>
  </si>
  <si>
    <t>Российская Федерация, Московская область, г.о. Щёлково, рп. Монино, ул. Маслова, стр. 10</t>
  </si>
  <si>
    <t>Московская область, городской округ Щёлково, рп. Монино, ул. Маслова стр.12</t>
  </si>
  <si>
    <t>Московская область, городской округ Щёлково, деревня Богослово, строение 44А</t>
  </si>
  <si>
    <t>Московская область, Щелковский район, деревня Огуднево/ Московская область, городской округ Щёлково, д. Огуднево, стр 7А.</t>
  </si>
  <si>
    <t xml:space="preserve"> М.о. г.о. Щелково, ул. Советская, стр.3А</t>
  </si>
  <si>
    <t xml:space="preserve"> Московская обл. городской округ Щёлково, д. Оболдино, строение 53.</t>
  </si>
  <si>
    <t>Р.Ф.  Московская обл.,  г.о. Щелково, г. Щёлково, ул. Зубеева, стр. 2</t>
  </si>
  <si>
    <t>М.О.Городской округ Щелково, улица Заречная, строение 5А</t>
  </si>
  <si>
    <t xml:space="preserve"> Московская обл., г.о.Щёлково, г.Щёлково, ул.Космодемьянская, стр.11А / Московская обл., г.о.Щёлково, г.Щёлково, ул.Космодемьянская, стр.11А</t>
  </si>
  <si>
    <t>Московская обл., г.о.Щёлково, г.Щёлково, ул.Космодемьянская, стр.11А /  Московская обл., г.о.Щёлково, г.Щёлково, ул.Космодемьянская, стр.24</t>
  </si>
  <si>
    <t>Московская область, г.о. Щёлково, мик-он Финский, стр. 5</t>
  </si>
  <si>
    <t xml:space="preserve">г.о. Щёлково, ул. Космодемьянская , д.7А(Корпус1); </t>
  </si>
  <si>
    <t>Московская область, г.о.Щёлково, Фряновское шоссе,стр.63( Корпус2)</t>
  </si>
  <si>
    <t>Московская область, городской округ Щёлково, город Щёлково, улица Чкаловская, дом 6Б, помещение 1</t>
  </si>
  <si>
    <t>Московская область, г.о.Щёлково,г.Щёлково, ул.Комарова , стр.20</t>
  </si>
  <si>
    <t>Московская область,  городской округ Щёлково,г.Щёлково, ул.Комсомольская, стр.4А</t>
  </si>
  <si>
    <t>Московская область, городской округ Лосино-Петровский, рп. Свердловский тер. Юнармеец, стр.4</t>
  </si>
  <si>
    <t>РФ, МО, г.о. Щёлково, г. Щёлково, ул. Супруна стр.2</t>
  </si>
  <si>
    <t>г. Щелково, 1-ый Советский пер., д. 26</t>
  </si>
  <si>
    <t>г. Щелково, ул. Рудакова, д. 1А</t>
  </si>
  <si>
    <t>г. Щелково, ул. Талсинская, д. 47</t>
  </si>
  <si>
    <t>г. Щелково, ул. Заводская, д. 3</t>
  </si>
  <si>
    <t>г. Фряново, ул. Первомайская, д. 17а, ПЧ-279</t>
  </si>
  <si>
    <t>п. Литвиново, пожарное депо, ПСППЧ-305</t>
  </si>
  <si>
    <t>д. Огуднево, Пожарное депо, ПЧ-335</t>
  </si>
  <si>
    <t>д. Медвежьи Озера, ул.Юбилейная, д. 2А, ПЧ-300</t>
  </si>
  <si>
    <t>г. Щелково, ул. 8 Марта, д. 20</t>
  </si>
  <si>
    <t>КП: Гребнево д ул. Лучистая дом 8</t>
  </si>
  <si>
    <t>г.Щелково ул. Пушкина, д.22</t>
  </si>
  <si>
    <t>пос. Краснознаменский, ул. Мальцево, д. 95А</t>
  </si>
  <si>
    <t>г. Щелково, ул. Центральная, д. 53</t>
  </si>
  <si>
    <t>г. Щелково, ул. Краснознаменская, д. 24</t>
  </si>
  <si>
    <t>Щелковский район, д. Долгое Ледово, Колледж</t>
  </si>
  <si>
    <t>г. Щелково, ул. Сиреневая, д.3</t>
  </si>
  <si>
    <t>г. Щелково, 1-ый Советский переулок, д. 17</t>
  </si>
  <si>
    <t>г. Щелково, ул. Малопролетарская, д. 28</t>
  </si>
  <si>
    <t>г. Щелково, ул. Талсинская, д. 10</t>
  </si>
  <si>
    <t>г. Щелково, ул. Заречная, д. 82</t>
  </si>
  <si>
    <t>Фряново, ул. Победы, д. 7</t>
  </si>
  <si>
    <t>г.п.Монино, ул. Авиационная, д. 2Ж</t>
  </si>
  <si>
    <t>г. Щелково, ул. Центральная, д.73 стр.2</t>
  </si>
  <si>
    <t>Щелковский р-н, пос. Образцово. Ул. Лихачева, д.9Б</t>
  </si>
  <si>
    <t>д. Огуднево. Стр. 5а</t>
  </si>
  <si>
    <t>КП: Алмазово д ГКОУ МО Доверие</t>
  </si>
  <si>
    <t>г. Щелкоов, ул. Фабричная, 4</t>
  </si>
  <si>
    <t>д. Медвежьи Озера, ул. Юбилейная, стадион Медвежьи Озера</t>
  </si>
  <si>
    <t>п. Монино, ул. Музейная, 1</t>
  </si>
  <si>
    <t>д. Огуднево, площадка у знания огудневского территориального подразделения</t>
  </si>
  <si>
    <t>г. Щелково, ул. Заречная, 84</t>
  </si>
  <si>
    <t>пгт Фряново, ул. Фабричная, 6</t>
  </si>
  <si>
    <t xml:space="preserve">Щелковский р-н, поселение Медвежье-Озерское, пос. Новый городок, уч. Корп. 77 </t>
  </si>
  <si>
    <t>г. Щелково, ул. Фабричная, 1А</t>
  </si>
  <si>
    <t>г.п. Загорянский, ул. Валентиновская, вл.1</t>
  </si>
  <si>
    <t>г.п. Загорянский. Ул. Гоголя, 9</t>
  </si>
  <si>
    <t>г. Щелково, ул. Свирская, д.1</t>
  </si>
  <si>
    <t>бюджет</t>
  </si>
  <si>
    <t>55.911076, 38.002580</t>
  </si>
  <si>
    <t>55.894326, 37.984436</t>
  </si>
  <si>
    <t>55.931856, 37.952434</t>
  </si>
  <si>
    <t>55.907598, 38.047458</t>
  </si>
  <si>
    <t>55.924883, 37.998378</t>
  </si>
  <si>
    <t>55.897880, 37.976436</t>
  </si>
  <si>
    <t>55.939156, 38.030007</t>
  </si>
  <si>
    <t>55.928060, 37.982235</t>
  </si>
  <si>
    <t xml:space="preserve">55.879783, 38.003180
</t>
  </si>
  <si>
    <t xml:space="preserve">55.939076, 38.030106
</t>
  </si>
  <si>
    <t>55.928153, 38.002384</t>
  </si>
  <si>
    <t xml:space="preserve">55.922824, 38.007366
</t>
  </si>
  <si>
    <t>г. Щёлково, ул. Советская (около налоговой инспекции)</t>
  </si>
  <si>
    <t>г. Щёлково, дер. Ледово</t>
  </si>
  <si>
    <t>г. Щёлково, ул. Центральная вблизи ст. Соколовская</t>
  </si>
  <si>
    <t>г. Щёлково, ст. Гагарнская</t>
  </si>
  <si>
    <t>г. Щёлково, ул. Талсинская</t>
  </si>
  <si>
    <t>г.о. Щёлково, дер. Серково, 1а</t>
  </si>
  <si>
    <t>г. Щёлково, Фряновское шоссе, вблизи ДРСУ</t>
  </si>
  <si>
    <t>г. Щёлково, ул. Фрунзе</t>
  </si>
  <si>
    <t>Московская обл, Щёлковское шоссе 30 км, 1</t>
  </si>
  <si>
    <t>г. Щёлково, Фряновское шоссе, 54</t>
  </si>
  <si>
    <t>г. Щёлково, Пролетарский проспект, 18а</t>
  </si>
  <si>
    <t>Щёлково, ул. Заречная, 84с2</t>
  </si>
  <si>
    <t>р.п. Загорянский, ул. Калинина, 68/2</t>
  </si>
  <si>
    <t>р.п. Фряново, ул. Молодежная</t>
  </si>
  <si>
    <t>55.927869, 37.931083</t>
  </si>
  <si>
    <t xml:space="preserve">56.118804, 38.415781
</t>
  </si>
  <si>
    <t>ООО "МЕГА ОЙЛ М"АЗС №224</t>
  </si>
  <si>
    <t>ООО "МЕГА ОЙЛ М"АЗС №222</t>
  </si>
  <si>
    <t>ООО "МЕГА ОЙЛ М" АЗС №221</t>
  </si>
  <si>
    <t>ООО "Газпромнефть-центр" АЗС №34</t>
  </si>
  <si>
    <t>ООО "Газпромнефть-центр" АЗС №24</t>
  </si>
  <si>
    <t>ООО "Управляющая нефтяная компания АЗС №13</t>
  </si>
  <si>
    <t>ООО "Ортега"</t>
  </si>
  <si>
    <t>ООО "Сибнефть-АЗС-Сервис"</t>
  </si>
  <si>
    <t>АЗС Газпромнефть</t>
  </si>
  <si>
    <t xml:space="preserve">АЗС Трасса </t>
  </si>
  <si>
    <t>АЗС СДЛ-95</t>
  </si>
  <si>
    <t>АЗС Лукойл</t>
  </si>
  <si>
    <t>ЮЛ</t>
  </si>
  <si>
    <t xml:space="preserve">55.916474, 37.979989
</t>
  </si>
  <si>
    <t>55.939895, 38.034980</t>
  </si>
  <si>
    <t>55.934170, 38.032190</t>
  </si>
  <si>
    <t xml:space="preserve">55.934183, 38.032209
</t>
  </si>
  <si>
    <t xml:space="preserve">55.910845, 38.018717
</t>
  </si>
  <si>
    <t>55.941995, 37.977770</t>
  </si>
  <si>
    <t>ИП Французова Наталья Геннадьевна</t>
  </si>
  <si>
    <t xml:space="preserve">ИП Гукасян Гагик Размикович </t>
  </si>
  <si>
    <t>ИП Морозов Игорь Александрович</t>
  </si>
  <si>
    <t>Техногарант
автосервис</t>
  </si>
  <si>
    <t>Автотехцентр — аника</t>
  </si>
  <si>
    <t xml:space="preserve">Техцентр Богородский </t>
  </si>
  <si>
    <t>г. Щёлково, ул. Первомайская, д. 7</t>
  </si>
  <si>
    <t>г. Щёлково, Фряновское шоссе, д. 72</t>
  </si>
  <si>
    <t>г. Щёлково, ул. Мелиораторов, д. 1</t>
  </si>
  <si>
    <t>г. Щёлково, Мелиораторов, 1</t>
  </si>
  <si>
    <t>г. Щёлково, ул. Заводская, 3а</t>
  </si>
  <si>
    <t>г. Щёлково, ул. Неделина, 16а</t>
  </si>
  <si>
    <t>55.931996, 38.025781</t>
  </si>
  <si>
    <t>55.881268, 38.086662</t>
  </si>
  <si>
    <t>55.915905, 37.978115</t>
  </si>
  <si>
    <t>55.916167, 37.979554</t>
  </si>
  <si>
    <t>55.926627, 38.011072</t>
  </si>
  <si>
    <t>55.913153, 38.061631</t>
  </si>
  <si>
    <t>55.933781, 38.022227</t>
  </si>
  <si>
    <t>55.933972, 38.004926</t>
  </si>
  <si>
    <t>55.930370, 38.012426</t>
  </si>
  <si>
    <t>55.932788, 38.003950</t>
  </si>
  <si>
    <t>55.919519, 37.954040</t>
  </si>
  <si>
    <t>55.585362, 37.719188</t>
  </si>
  <si>
    <t>55.901895, 38.048266</t>
  </si>
  <si>
    <t>55.947243, 37.950497</t>
  </si>
  <si>
    <t>55.934030, 37.991692</t>
  </si>
  <si>
    <t>55.951946, 37.958257</t>
  </si>
  <si>
    <t>55.937976, 37.934468</t>
  </si>
  <si>
    <t>55.958516, 37.920273</t>
  </si>
  <si>
    <t>55.933914, 38.003606</t>
  </si>
  <si>
    <t>55.922917, 38.020177</t>
  </si>
  <si>
    <t>55.907614, 38.042052</t>
  </si>
  <si>
    <t>55.907754, 38.045101</t>
  </si>
  <si>
    <t>55.839626, 38.205609</t>
  </si>
  <si>
    <t>55.895898, 38.066698</t>
  </si>
  <si>
    <t>55.874689, 38.087276</t>
  </si>
  <si>
    <t>55.906927, 38.049239</t>
  </si>
  <si>
    <t>55.947225, 37.975001</t>
  </si>
  <si>
    <t>55.944238, 37.963967</t>
  </si>
  <si>
    <t>55.903210, 38.047249</t>
  </si>
  <si>
    <t>55.916341, 37.974955</t>
  </si>
  <si>
    <t>55.910605, 38.001964</t>
  </si>
  <si>
    <t>55.903461, 38.068360</t>
  </si>
  <si>
    <t>55.822601, 38.183864</t>
  </si>
  <si>
    <t>55.872867, 37.982459</t>
  </si>
  <si>
    <t>55.846772, 37.983766</t>
  </si>
  <si>
    <t>56.011045, 38.140043</t>
  </si>
  <si>
    <t>56.123745, 38.420917</t>
  </si>
  <si>
    <t>55.847584, 38.192368</t>
  </si>
  <si>
    <t>55.847238, 38.192004</t>
  </si>
  <si>
    <t>55.849414, 38.191021</t>
  </si>
  <si>
    <t>55.852013, 38.189887</t>
  </si>
  <si>
    <t>55.844057, 38.181827</t>
  </si>
  <si>
    <t>55.838515, 38.204760</t>
  </si>
  <si>
    <t>55.839580, 38.205666</t>
  </si>
  <si>
    <t>55.827737, 38.183098</t>
  </si>
  <si>
    <t>55.828913, 38.177713</t>
  </si>
  <si>
    <t>55.917007, 37.940360</t>
  </si>
  <si>
    <t>55.899097, 37.959291</t>
  </si>
  <si>
    <t>55.901749, 37.943548</t>
  </si>
  <si>
    <t>55.902705, 37.947888</t>
  </si>
  <si>
    <t>г. Щёлково, ул. Мелиораторов, д.1</t>
  </si>
  <si>
    <t>г. Щёлково, пл. Бахчиванджи</t>
  </si>
  <si>
    <t>г. Щёлково ул. Первомайская, д.7</t>
  </si>
  <si>
    <t>г. Щёлково, ул. Чапаева</t>
  </si>
  <si>
    <t>г. Щёлково, ул. Заречная д.7</t>
  </si>
  <si>
    <t>г. Щёлково, Кожинский проезд, д. 1</t>
  </si>
  <si>
    <t>г. Щёлково, Фряновское шоссе д. 24А</t>
  </si>
  <si>
    <t xml:space="preserve">г. Щёлково, ул. Чехова д.1 </t>
  </si>
  <si>
    <t>г. Щёлково, Фряновское шоссе</t>
  </si>
  <si>
    <t>г. Щёлково, Фряновское шоссе, д.3</t>
  </si>
  <si>
    <t>Щёлково, ул. Полевая</t>
  </si>
  <si>
    <t>г. Щёлково, ст. Соколовская</t>
  </si>
  <si>
    <t>г. Щёлково, ул. Московская д. 62</t>
  </si>
  <si>
    <t>г. Щёлково, участок 1</t>
  </si>
  <si>
    <t>г. Щёлково, ул. Браварская д. 106А</t>
  </si>
  <si>
    <t>г. Щёлково, ул. Сиреневая, 5/1</t>
  </si>
  <si>
    <t xml:space="preserve">г. Щёлково, ул. Браварская </t>
  </si>
  <si>
    <t xml:space="preserve">г.о. Щёлково, п. Краснознаменский, д.3,41 </t>
  </si>
  <si>
    <t>г. Щёлково, ул. Советская д.19</t>
  </si>
  <si>
    <t>г. Щёлково, д.139А</t>
  </si>
  <si>
    <t>г. Щёлково, ул. Беляева</t>
  </si>
  <si>
    <t>г. Щёлково, пос. Насосного завода</t>
  </si>
  <si>
    <t>г. Щёлково, территория ОАО "Эна"</t>
  </si>
  <si>
    <t>г.о. Щёлково, ул. Баранова</t>
  </si>
  <si>
    <t>г. Щёлково, ул. Радиоцентра</t>
  </si>
  <si>
    <t>г. Щёлково, ул. Лесная</t>
  </si>
  <si>
    <t>г. Щёлково, ул. Неделина</t>
  </si>
  <si>
    <t>г. Щёлково, ул. Браварская</t>
  </si>
  <si>
    <t xml:space="preserve">г. Щёлково, ул. Институтская, район ОВД, д.10 </t>
  </si>
  <si>
    <t>г. Щёлково, ул. Первомайская</t>
  </si>
  <si>
    <t>г. Щёлково, ул. Советская д. 4А</t>
  </si>
  <si>
    <t xml:space="preserve">г. Щёлково, ул. Институтская д.40 </t>
  </si>
  <si>
    <t>37 км Горьковского шоссе (в районе южного КПП)</t>
  </si>
  <si>
    <t>Д. Медвежьи Озера вблизи ул. Садовая д. 116</t>
  </si>
  <si>
    <t>д. Медвежьи озёра</t>
  </si>
  <si>
    <t>пос. Литвиново</t>
  </si>
  <si>
    <t>р.п. Фряново, ул. Текстильщиков, д. 11</t>
  </si>
  <si>
    <t>р.п.Монино,  ул.Полевая, 6</t>
  </si>
  <si>
    <t>р.п. Монино, ул.Рабочая</t>
  </si>
  <si>
    <t>р.п.Монино, ул.Линейная</t>
  </si>
  <si>
    <t>р.п.Монино, пересечение улиц Линейная и Заводская</t>
  </si>
  <si>
    <t>р.п.Монино, конец ул.Южная - Московский переулок</t>
  </si>
  <si>
    <t>р.п. Монино, ул.Баранова</t>
  </si>
  <si>
    <t>р.п.Монино, ул.Баранова</t>
  </si>
  <si>
    <t>р.п.Монино, ул. Музейная</t>
  </si>
  <si>
    <t>п.Загорянский, ул.Ватутина</t>
  </si>
  <si>
    <t>п.Загорянский, ул.Димитрова</t>
  </si>
  <si>
    <t>п.Загорянский, ул.26 Бакинских Комиссаров</t>
  </si>
  <si>
    <t>п.Загорянский, ул.Орджоникидзе</t>
  </si>
  <si>
    <t>ГСК Авангард</t>
  </si>
  <si>
    <t>ГСК Буран</t>
  </si>
  <si>
    <t>ГСК Воронок</t>
  </si>
  <si>
    <t>ПГСК Воронок-2</t>
  </si>
  <si>
    <t>ПГК Гелиос</t>
  </si>
  <si>
    <t>ГСК Дружный</t>
  </si>
  <si>
    <t>ГСК Жигули</t>
  </si>
  <si>
    <t>ГСК Заречный</t>
  </si>
  <si>
    <t>ГСК Заря</t>
  </si>
  <si>
    <t>Искра</t>
  </si>
  <si>
    <t>ГСК Колос-2</t>
  </si>
  <si>
    <t>ГСК Комета</t>
  </si>
  <si>
    <t>ПГСК Космос</t>
  </si>
  <si>
    <t>ПГК Лада</t>
  </si>
  <si>
    <t>ГСК Луч</t>
  </si>
  <si>
    <t>ГСК Мальцево</t>
  </si>
  <si>
    <t>ГСК Маяк</t>
  </si>
  <si>
    <t>ГСПК Металлург</t>
  </si>
  <si>
    <t>ПГК Москвич</t>
  </si>
  <si>
    <t>ПГК Полёт</t>
  </si>
  <si>
    <t>Полёт-4</t>
  </si>
  <si>
    <t>ГСК "Северный"</t>
  </si>
  <si>
    <t>ПГСК Связист</t>
  </si>
  <si>
    <t>ПГК Сокол</t>
  </si>
  <si>
    <t>ГСК Солнечный</t>
  </si>
  <si>
    <t>ГСК Скат</t>
  </si>
  <si>
    <t>ГСК Топограф</t>
  </si>
  <si>
    <t>ГСПК Удача</t>
  </si>
  <si>
    <t>ПГК Химик</t>
  </si>
  <si>
    <t>ПГК Центральный</t>
  </si>
  <si>
    <t>ГСК Чкаловский</t>
  </si>
  <si>
    <t>ГСК ЮЖНЫЙ</t>
  </si>
  <si>
    <t>ГСПК «Десантник»</t>
  </si>
  <si>
    <t>ПГК Красный луч</t>
  </si>
  <si>
    <t>ПГСК "Нива"</t>
  </si>
  <si>
    <t>Фряновский -1</t>
  </si>
  <si>
    <t>ГСК"Жигули"</t>
  </si>
  <si>
    <t>ГСК "Хозяйственник" (ПК)</t>
  </si>
  <si>
    <t>ГСК "Автолюбитель-1"</t>
  </si>
  <si>
    <t>ГСК "Автолюбитель-2"</t>
  </si>
  <si>
    <t>ГСК "Меридиан"</t>
  </si>
  <si>
    <t>ГСПК "Автолад-ВИВ"</t>
  </si>
  <si>
    <t>ГСК"Северный"</t>
  </si>
  <si>
    <t>ГПК "Навигатор"</t>
  </si>
  <si>
    <t>СК "Авиатор-2"</t>
  </si>
  <si>
    <t>ГСПК «Лесное»</t>
  </si>
  <si>
    <t>ГСК «Метелица»</t>
  </si>
  <si>
    <t>ПГК «Звездочка»</t>
  </si>
  <si>
    <t>ГСК «Юбилейный»</t>
  </si>
  <si>
    <t>ГСК</t>
  </si>
  <si>
    <t>55.861764, 38.566984</t>
  </si>
  <si>
    <t>55.948108, 38.082629</t>
  </si>
  <si>
    <t>55.848117 38.027502</t>
  </si>
  <si>
    <t>55.842161 38.089690</t>
  </si>
  <si>
    <t>55.828691 38.098459</t>
  </si>
  <si>
    <t>55.865307 38.002506</t>
  </si>
  <si>
    <t>56.058309 38.295217</t>
  </si>
  <si>
    <t>56.086990 38.226039</t>
  </si>
  <si>
    <t>56.045388 38.162144</t>
  </si>
  <si>
    <t>56.019307 38.167562</t>
  </si>
  <si>
    <t>56.000892 38.156680</t>
  </si>
  <si>
    <t>55.983291 38.123076</t>
  </si>
  <si>
    <t>55.978512 38.066686</t>
  </si>
  <si>
    <t>55.944100 37.940527</t>
  </si>
  <si>
    <t>55.896066 37.983991</t>
  </si>
  <si>
    <t>55.931392 38.011713</t>
  </si>
  <si>
    <t>55.813707, 38.164409</t>
  </si>
  <si>
    <t>56.139142 38.363438</t>
  </si>
  <si>
    <t>56.126070 38.437971</t>
  </si>
  <si>
    <t>56.155337 38.509290</t>
  </si>
  <si>
    <t>56.129885 38.465366</t>
  </si>
  <si>
    <t>56.128372 38.468264</t>
  </si>
  <si>
    <t>городское кладбище</t>
  </si>
  <si>
    <t>Администрация г.о. Щёлково, Московской области</t>
  </si>
  <si>
    <t>г.о. Щёлково, д. Богослово</t>
  </si>
  <si>
    <t>г.о. Щёлково, д. Гребнево</t>
  </si>
  <si>
    <t>г.о. Щёлково, д. Алмазово</t>
  </si>
  <si>
    <t>г.о. Щёлково, д. Никифорово</t>
  </si>
  <si>
    <t>г.о. Щёлково, д. Шевелкино</t>
  </si>
  <si>
    <t>г. о. Щёлково, д. Медвежьи Озера</t>
  </si>
  <si>
    <t>г.о. Щёлково, с. Душоново</t>
  </si>
  <si>
    <t>г.о. Щёлково, с. Петровское</t>
  </si>
  <si>
    <t>г. о. Щёлково, д. Воря-Богородское</t>
  </si>
  <si>
    <t>г. о. Щёлково, д. Каблуково</t>
  </si>
  <si>
    <t>г.о. Щёлково, д. Здехово</t>
  </si>
  <si>
    <t>г.о. Щёлково, с. Трубино</t>
  </si>
  <si>
    <t>г.о. Щёлково, д. Новофрязино</t>
  </si>
  <si>
    <t>г. о. Щёлково, п. Образцово</t>
  </si>
  <si>
    <t>г. Щёлково, ул. Московская</t>
  </si>
  <si>
    <t>г.о. Щёлково, п. Монино</t>
  </si>
  <si>
    <t>г.о. Щёлково, д. Маврино</t>
  </si>
  <si>
    <t>г.о. Щёлково, р.п. Фряново, ул. Интернациональная</t>
  </si>
  <si>
    <t>г.о. Щёлково, с. Рязанцы</t>
  </si>
  <si>
    <t>г.о. Щёлково, совхоз Фряновский</t>
  </si>
  <si>
    <t>г.о. Щёлково, р.п. Фряново, ул. Ефремова, д. 55</t>
  </si>
  <si>
    <t>55.939706, 37.974716</t>
  </si>
  <si>
    <t>г.о. Щёлково, г. Щёлково, мкр. Богородский, вл. №9</t>
  </si>
  <si>
    <t>Гипермаркет "Атак"</t>
  </si>
  <si>
    <t>55.931732, 38.005716</t>
  </si>
  <si>
    <t>55.917031, 37.997209</t>
  </si>
  <si>
    <t>55.929465, 38.004046</t>
  </si>
  <si>
    <t>55.923942, 38.001396</t>
  </si>
  <si>
    <t>56.061077, 38.251954</t>
  </si>
  <si>
    <t>55.900844, 38.060900</t>
  </si>
  <si>
    <t xml:space="preserve">55.924820, 37.996895
</t>
  </si>
  <si>
    <t>55.927673, 37.951865</t>
  </si>
  <si>
    <t>г.о. Щёлково, г. Щёлково, ул. Центральная д. 100</t>
  </si>
  <si>
    <t>ИП Колесников М.А.</t>
  </si>
  <si>
    <t>55.919892, 37.995491</t>
  </si>
  <si>
    <t>55.906027, 38.056983</t>
  </si>
  <si>
    <t>55.928113, 38.008070</t>
  </si>
  <si>
    <t>55.922061, 38.000776</t>
  </si>
  <si>
    <t xml:space="preserve">55.844418, 38.192597
</t>
  </si>
  <si>
    <t xml:space="preserve">55.838875, 38.200606
</t>
  </si>
  <si>
    <t>55.932616, 38.006399</t>
  </si>
  <si>
    <t xml:space="preserve">56.118330, 38.417612
</t>
  </si>
  <si>
    <t xml:space="preserve">56.066459, 38.268698
</t>
  </si>
  <si>
    <t xml:space="preserve">56.118420, 38.418025
</t>
  </si>
  <si>
    <t xml:space="preserve">55.939267, 38.033852
</t>
  </si>
  <si>
    <t>55.933464, 37.996940</t>
  </si>
  <si>
    <t xml:space="preserve">55.925919, 37.914376
</t>
  </si>
  <si>
    <t xml:space="preserve">55.899790, 38.055735
</t>
  </si>
  <si>
    <t xml:space="preserve">55.926227, 37.902958
</t>
  </si>
  <si>
    <t>55.844536, 38.188479</t>
  </si>
  <si>
    <t xml:space="preserve">55.901299, 37.948575
</t>
  </si>
  <si>
    <t xml:space="preserve">56.007161, 38.140697
</t>
  </si>
  <si>
    <t>55.872274, 37.988693</t>
  </si>
  <si>
    <t>55.934986, 37.938621</t>
  </si>
  <si>
    <t xml:space="preserve">55.938687, 37.982100
</t>
  </si>
  <si>
    <t xml:space="preserve">55.929182, 37.993706
</t>
  </si>
  <si>
    <t>АО Тандер</t>
  </si>
  <si>
    <t>55.879617, 38.083403</t>
  </si>
  <si>
    <t>Щелково, Беляева ул, д.возле дома 6</t>
  </si>
  <si>
    <t xml:space="preserve">55.901546, 38.060666
</t>
  </si>
  <si>
    <t xml:space="preserve">Щелково, Институтская ул, д.27 </t>
  </si>
  <si>
    <t xml:space="preserve">55.935274, 37.984884
</t>
  </si>
  <si>
    <t>Щелково, мкр Потапово, д.1, к. 2</t>
  </si>
  <si>
    <t>55.927478, 37.983735</t>
  </si>
  <si>
    <t>Щелково, Талсинская ул, д.24Б</t>
  </si>
  <si>
    <t xml:space="preserve">55.939892, 38.035010
</t>
  </si>
  <si>
    <t>55.897836, 38.064026</t>
  </si>
  <si>
    <t xml:space="preserve">55.917874, 38.001944
</t>
  </si>
  <si>
    <t xml:space="preserve">55.923544, 37.986124
</t>
  </si>
  <si>
    <t xml:space="preserve">55.926484, 37.987184
</t>
  </si>
  <si>
    <t xml:space="preserve">55.910024, 38.048225
</t>
  </si>
  <si>
    <t xml:space="preserve">55.900698, 38.059076
</t>
  </si>
  <si>
    <t>55.909973, 38.009831</t>
  </si>
  <si>
    <t>55.920144, 37.971751</t>
  </si>
  <si>
    <t xml:space="preserve">55.913258, 37.994631
</t>
  </si>
  <si>
    <t xml:space="preserve">55.905492, 38.041694
</t>
  </si>
  <si>
    <t xml:space="preserve">55.929621, 37.992817
</t>
  </si>
  <si>
    <t xml:space="preserve">55.905275, 37.988118
</t>
  </si>
  <si>
    <t>55.924562, 38.006983</t>
  </si>
  <si>
    <t xml:space="preserve">55.917960, 38.007315
</t>
  </si>
  <si>
    <t xml:space="preserve">55.922167, 37.984750
</t>
  </si>
  <si>
    <t>55.930352, 37.984615</t>
  </si>
  <si>
    <t xml:space="preserve">56.015586, 38.071653
</t>
  </si>
  <si>
    <t>Щелково го, д.Богослово, вл.13А</t>
  </si>
  <si>
    <t xml:space="preserve">55.862201, 37.986582
</t>
  </si>
  <si>
    <t>Щелково го, д.Медвежьи Озера, 66Б</t>
  </si>
  <si>
    <t>ООО Агроторг</t>
  </si>
  <si>
    <t xml:space="preserve">55.845203, 38.094174
</t>
  </si>
  <si>
    <t>Щелково го, д.Никифорово, 136</t>
  </si>
  <si>
    <t>ООО АСА ГЕРМЕС</t>
  </si>
  <si>
    <t>55.884811, 37.939452</t>
  </si>
  <si>
    <t>Щелково го, д.Супонево, КП Варежки тер</t>
  </si>
  <si>
    <t xml:space="preserve">55.935627, 37.938585
</t>
  </si>
  <si>
    <t>Щелково го, п.Краснознаменский, Мальцево ул, стр.37А</t>
  </si>
  <si>
    <t>Щелково го, п.Литвиново, 13</t>
  </si>
  <si>
    <t>АО ТД Перекрёсток</t>
  </si>
  <si>
    <t>55.860736, 38.046608</t>
  </si>
  <si>
    <t>Щелково го, п.Медвежье-Озерское, д.Большие Жеребцы, 43Б стр.1</t>
  </si>
  <si>
    <t xml:space="preserve">56.118550, 38.418627
</t>
  </si>
  <si>
    <t>Щелково го, п.Фряново, Молодежная ул, 17 пом. 1</t>
  </si>
  <si>
    <t>ООО Агроаспект</t>
  </si>
  <si>
    <t xml:space="preserve">55.906068, 38.061026
</t>
  </si>
  <si>
    <t>Щелково го, п.Щелково-3, Циолковского ул, 3</t>
  </si>
  <si>
    <t xml:space="preserve">55.839143, 38.197201
</t>
  </si>
  <si>
    <t>Щелково го, рп.Монино, Баранова ул, 2</t>
  </si>
  <si>
    <t>55.842656, 38.202582</t>
  </si>
  <si>
    <t>Щелково го, рп.Монино, Железнодорожная ул, 27 А</t>
  </si>
  <si>
    <t xml:space="preserve">55.843571, 38.193608
</t>
  </si>
  <si>
    <t>Щелково го, рп.Монино, Комсомольская ул, стр.2А</t>
  </si>
  <si>
    <t xml:space="preserve">55.837768, 38.194875
</t>
  </si>
  <si>
    <t>Щелково го, рп.Монино, Маршала Красовского ул, 2А</t>
  </si>
  <si>
    <t>55.847452, 38.200732</t>
  </si>
  <si>
    <t>Щелково го, рп.Монино, Новинское ш, вл.12</t>
  </si>
  <si>
    <t>55.843778, 38.188209</t>
  </si>
  <si>
    <t>Щелково го, рп.Монино, Южная ул, стр.9</t>
  </si>
  <si>
    <t>ООО Альтэкс</t>
  </si>
  <si>
    <t>56.135519, 38.426883</t>
  </si>
  <si>
    <t>Щелково го, рп.Фряново, Первомайская ул, 25</t>
  </si>
  <si>
    <t>56.085304, 38.227088</t>
  </si>
  <si>
    <t>Щелково го, с.Петровское, стр.26А</t>
  </si>
  <si>
    <t xml:space="preserve">55.986244, 38.125570
</t>
  </si>
  <si>
    <t>Щелково го, с.Трубино, Фабричная ул, 54/1</t>
  </si>
  <si>
    <t xml:space="preserve">55.958757, 38.071401
</t>
  </si>
  <si>
    <t>Щёлково го, сп.Гребневское, д.Ново, с.23Б</t>
  </si>
  <si>
    <t>55.942176, 37.969676</t>
  </si>
  <si>
    <t>Щелково, 60 лет Октября пр-кт, 9</t>
  </si>
  <si>
    <t>ООО Копейка-М.О.</t>
  </si>
  <si>
    <t xml:space="preserve">55.887518, 38.076675
</t>
  </si>
  <si>
    <t>Щелково, Беляева ул, магазин 23</t>
  </si>
  <si>
    <t xml:space="preserve">55.939449, 37.970862
</t>
  </si>
  <si>
    <t>Щелково, Браварская ул, стр.1-А</t>
  </si>
  <si>
    <t xml:space="preserve">55.919743, 37.990948
</t>
  </si>
  <si>
    <t xml:space="preserve">Щелково, д.Огуднево, 48 </t>
  </si>
  <si>
    <t>55.892178, 37.946985</t>
  </si>
  <si>
    <t>Щелково, кв-л Заповедный парк, Грибная ул, 2</t>
  </si>
  <si>
    <t xml:space="preserve">Щелково, Ленина ул, 1 </t>
  </si>
  <si>
    <t xml:space="preserve">55.908480, 37.992026
</t>
  </si>
  <si>
    <t>Щелково, Октябрьская ул, стр.19</t>
  </si>
  <si>
    <t xml:space="preserve">55.917031, 37.997209
</t>
  </si>
  <si>
    <t>Щёлково, Пролетарский пр-кт, 4 к.3,п.Х</t>
  </si>
  <si>
    <t xml:space="preserve">АО ТД Перекрёсток </t>
  </si>
  <si>
    <t>магазин «Перекрёсток»</t>
  </si>
  <si>
    <t xml:space="preserve">55.923942, 38.001396
</t>
  </si>
  <si>
    <t>Щелково, Пролетарский пр-т, 10</t>
  </si>
  <si>
    <t xml:space="preserve">55.868415, 37.986115
</t>
  </si>
  <si>
    <t>Щелково го, д.Медвежьи озёра, д.2</t>
  </si>
  <si>
    <t>ООО Союз Святого Иоанна Воина</t>
  </si>
  <si>
    <t>магазин "Верный"</t>
  </si>
  <si>
    <t xml:space="preserve">55.907541, 37.994452
</t>
  </si>
  <si>
    <t>Щелково, ул.Московская, д.1а/1</t>
  </si>
  <si>
    <t xml:space="preserve">55.945715, 37.975847
</t>
  </si>
  <si>
    <t>Щелково, ул.Неделина, д.15</t>
  </si>
  <si>
    <t>55.914151, 38.002096</t>
  </si>
  <si>
    <t>Щелково, ул.Свирская, д.2а</t>
  </si>
  <si>
    <t xml:space="preserve">55.932258, 37.991146
</t>
  </si>
  <si>
    <t>Щелково, ул.Сиреневая, д.16а</t>
  </si>
  <si>
    <t>Щелково, ул.Талсинская, д.1</t>
  </si>
  <si>
    <t>55.925847, 37.955181</t>
  </si>
  <si>
    <t>Щелково, ул.Центральная, д.96а</t>
  </si>
  <si>
    <t>Щелково го, мкр.Богородский д.8</t>
  </si>
  <si>
    <t>АО Дикси Юг</t>
  </si>
  <si>
    <t>магазин "Дикси"</t>
  </si>
  <si>
    <t xml:space="preserve">56.133191, 38.447741
</t>
  </si>
  <si>
    <t>Щёлково го, п.Фряново, пл. Ленина, д.5</t>
  </si>
  <si>
    <t>Щелково го, п.Фряново, ул.Молодежная, д.17/3</t>
  </si>
  <si>
    <t xml:space="preserve">55.909055, 38.056094
</t>
  </si>
  <si>
    <t>Щелково го, Щелково-3, ул.Бахчиванджи 5А</t>
  </si>
  <si>
    <t xml:space="preserve">55.870895, 37.988208
</t>
  </si>
  <si>
    <t>Щёлково го, д.Медвежьи Озера, ул.Садовая, д.117</t>
  </si>
  <si>
    <t>Щёлково го, д.Огуднево, д.198</t>
  </si>
  <si>
    <t xml:space="preserve">55.881399, 37.928857
</t>
  </si>
  <si>
    <t>Щёлково го, вблизи д.Оболдино</t>
  </si>
  <si>
    <t xml:space="preserve">56.118415, 38.417543
</t>
  </si>
  <si>
    <t>Щёлково го, гп Фряново, микрого №1</t>
  </si>
  <si>
    <t xml:space="preserve">56.124312, 38.437104
</t>
  </si>
  <si>
    <t>Щёлково го, гп Фряново, ул.Механизаторов, д.14</t>
  </si>
  <si>
    <t xml:space="preserve">55.928567, 37.982234
</t>
  </si>
  <si>
    <t>Щелково, ул.Талсинская, д.25</t>
  </si>
  <si>
    <t xml:space="preserve">55.918767, 37.984642
</t>
  </si>
  <si>
    <t>Щелково, ул.Центральная, д.17</t>
  </si>
  <si>
    <t xml:space="preserve">55.925062, 37.965140
</t>
  </si>
  <si>
    <t>Щелково, ул.Центральная, д.71а</t>
  </si>
  <si>
    <t>Щёлково, Центральная, 71</t>
  </si>
  <si>
    <t>ООО Фреш Маркет</t>
  </si>
  <si>
    <t>магазин "ДА!"</t>
  </si>
  <si>
    <t>55.906739, 38.041640</t>
  </si>
  <si>
    <t>Щелково, Чкаловская ул, д.4А,</t>
  </si>
  <si>
    <t xml:space="preserve">55.924722, 37.999027
</t>
  </si>
  <si>
    <t>г. Щёлково, Прлетарский пр-7, д.9/1</t>
  </si>
  <si>
    <t>ООО  «Макдоналдс»</t>
  </si>
  <si>
    <t>55.905800, 38.063911</t>
  </si>
  <si>
    <t>г. Щёлково, ул. Гагарниа, д. 3а</t>
  </si>
  <si>
    <t>ООО "КБО"</t>
  </si>
  <si>
    <t xml:space="preserve">55.900905, 38.061861
</t>
  </si>
  <si>
    <t>г. Щёлково, ул. Институтская, д. 27а</t>
  </si>
  <si>
    <t>ООО "Лидер -XXl-T</t>
  </si>
  <si>
    <t xml:space="preserve">55.929129, 37.993696
</t>
  </si>
  <si>
    <t>г. Щёлково, ул. Комсомольская, д. 5</t>
  </si>
  <si>
    <t>ООО "БЕСТ-2"</t>
  </si>
  <si>
    <t>ТЦ "Пассаж Заречный"</t>
  </si>
  <si>
    <t xml:space="preserve">55.928793, 37.987320
</t>
  </si>
  <si>
    <t>г. Щёлково, ул. Сиреневая, д.9</t>
  </si>
  <si>
    <t>ИП Кобелева Е.В.</t>
  </si>
  <si>
    <t xml:space="preserve">55.837816, 38.197004
</t>
  </si>
  <si>
    <t>р.п. Монино, ул. Белякова, д. 1а</t>
  </si>
  <si>
    <t>ООО "Еврострой"</t>
  </si>
  <si>
    <t>ТД "КБО"</t>
  </si>
  <si>
    <t>55.939516, 37.970908</t>
  </si>
  <si>
    <t>г. Щёлково, ул. Браварская, д. 1А и Б</t>
  </si>
  <si>
    <t>ТК "ГОРОДОК"</t>
  </si>
  <si>
    <t xml:space="preserve">55.943369, 37.974396
</t>
  </si>
  <si>
    <t>г. Щёлково, ул. Неделина, д. 2а</t>
  </si>
  <si>
    <t>ООО "Строй Индустрия"</t>
  </si>
  <si>
    <t>55.919598, 37.973506</t>
  </si>
  <si>
    <t>г. Щёлково, ул. Пушкина, д. 2А</t>
  </si>
  <si>
    <t>ООО "АРИЗО"</t>
  </si>
  <si>
    <t>ТЦ "ФРЭШ"</t>
  </si>
  <si>
    <t>55.927212, 37.985954</t>
  </si>
  <si>
    <t>г. Щёлково, ул. Талсинская, д. 23</t>
  </si>
  <si>
    <t>ТЦ "Сиреневый"</t>
  </si>
  <si>
    <t>55.900536, 38.068593</t>
  </si>
  <si>
    <t>мкр.Чкаловский, ул. Радиоцентр-5, д. 7а</t>
  </si>
  <si>
    <t>ООО "Свена"</t>
  </si>
  <si>
    <t>ТЦ "Пилот"</t>
  </si>
  <si>
    <t>55.927480, 37.983736</t>
  </si>
  <si>
    <t>г. Щёлково, ул. Талсинская, д. 24Б</t>
  </si>
  <si>
    <t>ООО "ЕвроАльянс"</t>
  </si>
  <si>
    <t>55.879008, 37.923035</t>
  </si>
  <si>
    <t>Лосиный Парк-1</t>
  </si>
  <si>
    <t>УК Комфорт</t>
  </si>
  <si>
    <t>55.892562, 37.947702</t>
  </si>
  <si>
    <t>Заповедный парк-2</t>
  </si>
  <si>
    <t>55.890570, 37.957354</t>
  </si>
  <si>
    <t>Загорянка парк</t>
  </si>
  <si>
    <t>55.889563, 37.949784</t>
  </si>
  <si>
    <t>Лосиный Парк-2</t>
  </si>
  <si>
    <t>55.888428, 37.926525</t>
  </si>
  <si>
    <t>Лосиный остров-1</t>
  </si>
  <si>
    <t xml:space="preserve">55.933544, 37.967843
</t>
  </si>
  <si>
    <t>г.Щелково
ул.Широкая,125 «А»</t>
  </si>
  <si>
    <t>ООО «Русь»</t>
  </si>
  <si>
    <t>Общий объем в год, м3</t>
  </si>
  <si>
    <r>
      <t>26889</t>
    </r>
    <r>
      <rPr>
        <sz val="11"/>
        <color theme="1"/>
        <rFont val="Calibri"/>
        <family val="2"/>
        <charset val="204"/>
        <scheme val="minor"/>
      </rPr>
      <t/>
    </r>
  </si>
  <si>
    <r>
      <t>3342</t>
    </r>
    <r>
      <rPr>
        <sz val="11"/>
        <color theme="1"/>
        <rFont val="Calibri"/>
        <family val="2"/>
        <charset val="204"/>
        <scheme val="minor"/>
      </rPr>
      <t/>
    </r>
  </si>
  <si>
    <r>
      <t>1960</t>
    </r>
    <r>
      <rPr>
        <sz val="11"/>
        <color theme="1"/>
        <rFont val="Calibri"/>
        <family val="2"/>
        <charset val="204"/>
        <scheme val="minor"/>
      </rPr>
      <t/>
    </r>
  </si>
  <si>
    <r>
      <t>1052</t>
    </r>
    <r>
      <rPr>
        <sz val="11"/>
        <color theme="1"/>
        <rFont val="Calibri"/>
        <family val="2"/>
        <charset val="204"/>
        <scheme val="minor"/>
      </rPr>
      <t/>
    </r>
  </si>
  <si>
    <r>
      <t>1620</t>
    </r>
    <r>
      <rPr>
        <sz val="11"/>
        <color theme="1"/>
        <rFont val="Calibri"/>
        <family val="2"/>
        <charset val="204"/>
        <scheme val="minor"/>
      </rPr>
      <t/>
    </r>
  </si>
  <si>
    <r>
      <t>9874</t>
    </r>
    <r>
      <rPr>
        <sz val="11"/>
        <color theme="1"/>
        <rFont val="Calibri"/>
        <family val="2"/>
        <charset val="204"/>
        <scheme val="minor"/>
      </rPr>
      <t/>
    </r>
  </si>
  <si>
    <r>
      <t>391</t>
    </r>
    <r>
      <rPr>
        <sz val="11"/>
        <color theme="1"/>
        <rFont val="Calibri"/>
        <family val="2"/>
        <charset val="204"/>
        <scheme val="minor"/>
      </rPr>
      <t/>
    </r>
  </si>
  <si>
    <r>
      <t>505</t>
    </r>
    <r>
      <rPr>
        <sz val="11"/>
        <color theme="1"/>
        <rFont val="Calibri"/>
        <family val="2"/>
        <charset val="204"/>
        <scheme val="minor"/>
      </rPr>
      <t/>
    </r>
  </si>
  <si>
    <r>
      <t>541</t>
    </r>
    <r>
      <rPr>
        <sz val="11"/>
        <color theme="1"/>
        <rFont val="Calibri"/>
        <family val="2"/>
        <charset val="204"/>
        <scheme val="minor"/>
      </rPr>
      <t/>
    </r>
  </si>
  <si>
    <t xml:space="preserve">МКД </t>
  </si>
  <si>
    <t xml:space="preserve">55.910649, 38.074932
</t>
  </si>
  <si>
    <t xml:space="preserve">55.928390, 37.985388
</t>
  </si>
  <si>
    <t xml:space="preserve">55.910155, 38.022335
</t>
  </si>
  <si>
    <t xml:space="preserve">56.137529, 38.425109
</t>
  </si>
  <si>
    <t>56.011810, 38.138659</t>
  </si>
  <si>
    <t xml:space="preserve">55.870746, 37.989417
</t>
  </si>
  <si>
    <t>пос. Краснознаменская д.9</t>
  </si>
  <si>
    <t>пос. Краснознаменская д.3</t>
  </si>
  <si>
    <t>Гипермаркет строительных материалов "КАСТОРАМА"</t>
  </si>
  <si>
    <t>ИП Меньщиков А.В. ИП Балашов В.Р.</t>
  </si>
  <si>
    <t>СНТ Алексеевка-1</t>
  </si>
  <si>
    <t>СНТ Берёзка-2</t>
  </si>
  <si>
    <t>Жители МКД, МАДОУ детский сад № 25 "Малыш" комбинированного вида, МБОУ СОШ № 16</t>
  </si>
  <si>
    <t>Жители МКД, МБОУ СОШ № 11 имени Г.С. Титова, МБДОУ детский сад № 8 "Незабудка" общеразвивающего вида, МАДОУ детский сад № 2 "Карамелька"</t>
  </si>
  <si>
    <t>Жители МКД, МБДОУ детский сад № 19 "Родничок" общеразвивающего вида</t>
  </si>
  <si>
    <t>Жители МКД, МБОУ СОШ № 10 с углубленным изучением отдельных предметов, МБДОУ детский сад № 32 «Росинка» общеразвивающего вида</t>
  </si>
  <si>
    <t>Жители МКД, ГБУ МО "Мособлмедсервич", Трифонов А.В. (собственник помещения), Ахцигер О.Е.(собственник помещения),МБОУ Щелковская гимназия  № 6, МАУДО Детский оздоровительно-образовательный плавательный центр «Нептун»</t>
  </si>
  <si>
    <t>Жители МКД, МАУДО Детский оздоровительно-образовательный плавательный центр «Нептун»</t>
  </si>
  <si>
    <t>ИЖС, МАУДО Детская школа искусств им. Ю.А. Розума</t>
  </si>
  <si>
    <t>Жители МКД, Константинов Н.А.(собственник помещения), МАУДО Центр творческого развития и гуманитарного образования «Романтик», МБУДО Детская художественная школа</t>
  </si>
  <si>
    <t>МКУ г.п. Загорянский "Загорянский физкультурно-оздоровительный клуб "Спартак"</t>
  </si>
  <si>
    <t>г. Щёлково, мкр. Финский, д. 4а</t>
  </si>
  <si>
    <t>55.934909, 37.972315</t>
  </si>
  <si>
    <t xml:space="preserve">КП не просматриваемая </t>
  </si>
  <si>
    <t>г. Щёлково, ул. Советская, 6</t>
  </si>
  <si>
    <t>дер. Долгое Ледово д ул. Академическая база ИФЗ РАН</t>
  </si>
  <si>
    <t xml:space="preserve"> КП не просматриваемая</t>
  </si>
  <si>
    <t>СНТ Вектор-1</t>
  </si>
  <si>
    <t>СНТ Весна</t>
  </si>
  <si>
    <t>СНТ Весна-2</t>
  </si>
  <si>
    <t>СНТ Ветеран</t>
  </si>
  <si>
    <t>СНТ Волна</t>
  </si>
  <si>
    <t>СНТ Газовик</t>
  </si>
  <si>
    <t>СНТ Гелиос</t>
  </si>
  <si>
    <t>СНТ Горизонт</t>
  </si>
  <si>
    <t>СНТ Дорожник</t>
  </si>
  <si>
    <t>СНТ Жёлтый луг</t>
  </si>
  <si>
    <t>СНТ Звезда</t>
  </si>
  <si>
    <t>СНТ Знамя</t>
  </si>
  <si>
    <t>СНТ Клюквенное-2</t>
  </si>
  <si>
    <t xml:space="preserve">СНТ Краснофлотский </t>
  </si>
  <si>
    <t>СНТ Калина Красная</t>
  </si>
  <si>
    <t>СНТ Купавинка</t>
  </si>
  <si>
    <t>СНТ Лесная поляна-3</t>
  </si>
  <si>
    <t>СНТ Лесные Опушки</t>
  </si>
  <si>
    <t>СНТ Марс</t>
  </si>
  <si>
    <t>СНТ Металлург</t>
  </si>
  <si>
    <t>СНТ Мечта</t>
  </si>
  <si>
    <t>СНТ Надежда</t>
  </si>
  <si>
    <t>СНТ Надежда-2</t>
  </si>
  <si>
    <t>СНТ Озёрный</t>
  </si>
  <si>
    <t>СНТ Озон</t>
  </si>
  <si>
    <t>СНТ Окраина</t>
  </si>
  <si>
    <t>СНТ Подмосковье</t>
  </si>
  <si>
    <t>СНТ Полянка</t>
  </si>
  <si>
    <t>СНТ Полянка-1</t>
  </si>
  <si>
    <t>СНТ Радуга</t>
  </si>
  <si>
    <t>СНТ Родник</t>
  </si>
  <si>
    <t>СНТ Связист-2</t>
  </si>
  <si>
    <t>СНТ Стоматолог</t>
  </si>
  <si>
    <t>СНТ Фаза</t>
  </si>
  <si>
    <t>СНТ Факел</t>
  </si>
  <si>
    <t>СНТ Хуторок</t>
  </si>
  <si>
    <t>СНТ Энергетик</t>
  </si>
  <si>
    <t>СНТ Энергия</t>
  </si>
  <si>
    <t>Орешек СНТ</t>
  </si>
  <si>
    <t>СНТ Свободный труд</t>
  </si>
  <si>
    <t>р</t>
  </si>
  <si>
    <t>ремонт подъездных путей</t>
  </si>
  <si>
    <t>ремонт ограждения</t>
  </si>
  <si>
    <t>перенос кп</t>
  </si>
  <si>
    <t>установка павильона</t>
  </si>
  <si>
    <t>ремонт крыши</t>
  </si>
  <si>
    <t>строительство кп уо</t>
  </si>
  <si>
    <t>перенос кп за счет строительной компании</t>
  </si>
  <si>
    <t>ремонт Служба оз. и бл.</t>
  </si>
  <si>
    <t>Расширение КП</t>
  </si>
  <si>
    <t>ул. Радиоцентр-5, д. (12)</t>
  </si>
  <si>
    <t>ул. Радиоцентр-5, д.16</t>
  </si>
  <si>
    <t>Жители МКД, Магазин "ДА</t>
  </si>
  <si>
    <t>г.о. Щелково, г. Щелково, мкр.Потаповский, д.1 к.1,п.6,7</t>
  </si>
  <si>
    <t>Жители МКД, МБДОУ Центр развития ребёнка - детский сад № 12 "Солнышко", Магазин "Распродажа", Детский мир – отдел «Одежда, обувь»</t>
  </si>
  <si>
    <t>Жители МКД, ТЦ «Карат»</t>
  </si>
  <si>
    <t>Жители МКД, Магазин "Дикси", Магазин  «Канцтовары»  «Клякса», ООО  «Фирма МЭГГИ»</t>
  </si>
  <si>
    <t>Жители МКД, ООО «Мясновъ-77», ООО «Отдохни-77», ООО «Камелия»</t>
  </si>
  <si>
    <t>Жители МКД, Магазин "Дикси", ИП Давиденко Евгения,ООО «Вереск»,ООО «Валента», ООО «ГЕРУТА», ООО Фарватер», ООО «Экспресс-Ритейл», ООО «ШАНС»,  ИП Базаджи  Наталья Анатольевна, ИП Бодров Александр Сергеевич, Магазин «Магнит», АНДОО "Филипп"</t>
  </si>
  <si>
    <t>ID</t>
  </si>
  <si>
    <t>Комсомольская ул, 4</t>
  </si>
  <si>
    <t>55.928816, 37.991329</t>
  </si>
  <si>
    <t>ул. Институцкая д.18А</t>
  </si>
  <si>
    <t>ул. Ленина д.7</t>
  </si>
  <si>
    <t>55.877243, 37.957046</t>
  </si>
  <si>
    <t>г.о. Щёлково, дер. Медвежьи озера</t>
  </si>
  <si>
    <t>г.о. Щёлково, пос. Трубино</t>
  </si>
  <si>
    <t>г.о. Щёлково, дер. Борисовка</t>
  </si>
  <si>
    <t>г.о. Щёлково,дер. Мишнево</t>
  </si>
  <si>
    <t>ОНТ</t>
  </si>
  <si>
    <t>ТСН</t>
  </si>
  <si>
    <t>г.о. Щёлково, пос. Литвиново</t>
  </si>
  <si>
    <t>г.о. Щёлково, дер. Мишнево</t>
  </si>
  <si>
    <t>55.981162, 38.168347</t>
  </si>
  <si>
    <t>ДНТ</t>
  </si>
  <si>
    <t>г.о. Щёлково, дер. Орлово</t>
  </si>
  <si>
    <t>СНТ «Родничек-1»</t>
  </si>
  <si>
    <t>ДСК</t>
  </si>
  <si>
    <t>ДНП</t>
  </si>
  <si>
    <t>СПК</t>
  </si>
  <si>
    <t>г.о. Щёлково, дер. Новая Слобода</t>
  </si>
  <si>
    <t>г.о. Щёлково, д.п. Загорянский</t>
  </si>
  <si>
    <t>г.о. Щёлково, д.п. Загорянскй</t>
  </si>
  <si>
    <t>г.о. Щёлково, дер. Супонево</t>
  </si>
  <si>
    <t>г.о. Щёлково, дер. Набережная</t>
  </si>
  <si>
    <t>г.о. Щёлково, дер. Оболдино</t>
  </si>
  <si>
    <t>г.о. Щёлково, г. Щёлково</t>
  </si>
  <si>
    <t>г.о. Щёлково, р.п. Монино</t>
  </si>
  <si>
    <t>г.о. Щёлково, дер. Большие Жеребцы</t>
  </si>
  <si>
    <t>г.о. Щёлково, дер. Алмазово</t>
  </si>
  <si>
    <t>г.о. Щёлково, дер. Моносеево</t>
  </si>
  <si>
    <t>г.о. Щёлково, дер. Долгое Ледово</t>
  </si>
  <si>
    <t>г.о. Щёлково, п. Новый городок</t>
  </si>
  <si>
    <t>г.о. Щёлково,дер. Моносеево</t>
  </si>
  <si>
    <t>55.874577,37.970781</t>
  </si>
  <si>
    <t>г.о. Щёлково, пос. Новый городок</t>
  </si>
  <si>
    <t>ПСК</t>
  </si>
  <si>
    <t>г.о. Щёлково, Гребневское Лесничество</t>
  </si>
  <si>
    <t>г.о. Щёлково, дер. Богослово</t>
  </si>
  <si>
    <t>г.о. Щёлково, дер. Старая Слобода</t>
  </si>
  <si>
    <t>г.о. Щёлково, дер. Сабурово</t>
  </si>
  <si>
    <t>г.о. Щёлково, ст. Промтоварная</t>
  </si>
  <si>
    <t>г.о. Щёлково, дер. Корякино</t>
  </si>
  <si>
    <t>г.о. Щёлково, дер. Бобры</t>
  </si>
  <si>
    <t>г.о. Щёлково, дер. Могутово</t>
  </si>
  <si>
    <t>г.о. Щёлково, дер. Еремино</t>
  </si>
  <si>
    <t>СНТ "Изумрудный ручей"</t>
  </si>
  <si>
    <t>г.о. Щёлково, дер. Машино</t>
  </si>
  <si>
    <t>г.о. Щёлково, дер. Дуброво</t>
  </si>
  <si>
    <t>г.о. Щёлково, дер. Козино</t>
  </si>
  <si>
    <t>г.о. Щёлково, дер. Степаньково</t>
  </si>
  <si>
    <t>г.о. Щёлково, дер. Головино</t>
  </si>
  <si>
    <t>г.о. Щёлково, дер. Маврино</t>
  </si>
  <si>
    <t>г.о. Щёлково, дер. Алексеевка-1</t>
  </si>
  <si>
    <t>г.о. Щёлково, Воря-Богородское лнесничество</t>
  </si>
  <si>
    <t>г.о. Щёлково, дер. Алексеевка-2</t>
  </si>
  <si>
    <t>г.о. Щёлково, дер. Алексеевка-3</t>
  </si>
  <si>
    <t>56.062124, 38.153171</t>
  </si>
  <si>
    <t>г.о. Щёлково, дер. Душоново</t>
  </si>
  <si>
    <t>г.о. Щёлково, дер. Протасово</t>
  </si>
  <si>
    <t>г.о. Щёлково, дер. Малые Петрищи</t>
  </si>
  <si>
    <t xml:space="preserve">г.о. Щёлково, Воря-Богородское </t>
  </si>
  <si>
    <t>г.о. Щёлково, Огудневское лесничество</t>
  </si>
  <si>
    <t>г.о. Щёлково, пос. Клюквенный</t>
  </si>
  <si>
    <t>г.о. Щёлково, село Душоново</t>
  </si>
  <si>
    <t>г.о. Щёлково, дер. Каблуково</t>
  </si>
  <si>
    <t>г.о. Щёлково,дер. Огуднево</t>
  </si>
  <si>
    <t>г.о. Щёлково, дер. Петровское</t>
  </si>
  <si>
    <t>дк до 30.10.2021</t>
  </si>
  <si>
    <t>дк 01.07.2021</t>
  </si>
  <si>
    <t>дк 01.08.2021</t>
  </si>
  <si>
    <t>г.о. Щёлково, дер. Воря-Богородское</t>
  </si>
  <si>
    <t>г.о. Щёлково, Душоново</t>
  </si>
  <si>
    <t>г.о. Щёлково, дер. Гребнево</t>
  </si>
  <si>
    <t>г.о. Щёлково, дер. Сутоки</t>
  </si>
  <si>
    <t xml:space="preserve"> Слава </t>
  </si>
  <si>
    <t>г.о. Щёлково, дер. Аксиньино</t>
  </si>
  <si>
    <t>ДСК Солнечный-2</t>
  </si>
  <si>
    <t>г.о. Щёлково, дер. Первая Алексеевка</t>
  </si>
  <si>
    <t>г.о. Щёлково, п. Клюквенный</t>
  </si>
  <si>
    <t>г.о. Щёлково, вблизи с. Петровское</t>
  </si>
  <si>
    <t>г.о. Щёлково, вблизи с. Душоново</t>
  </si>
  <si>
    <t>г.о. Щёлково, Воря-Богородское лесничество</t>
  </si>
  <si>
    <t>г.о. Щёлково, г. Щёлково-7</t>
  </si>
  <si>
    <t>г.о. Щёлково, вблизи г. Ивантеевка</t>
  </si>
  <si>
    <t>г.о. Щёлково, г. Щёлково, ж/д ст. Гагаринская</t>
  </si>
  <si>
    <t>г.о. Щёлково, д. Серково</t>
  </si>
  <si>
    <t>г.о. Щёлково, дер. Кишкино</t>
  </si>
  <si>
    <t>г.о. Щёлково, пос. Краснознаменский</t>
  </si>
  <si>
    <t>г.о. Щёлково, г. Щёлково, ДРСУ</t>
  </si>
  <si>
    <t>г.о. Щёлково, г. Щёлково, около г. Фрязино</t>
  </si>
  <si>
    <t>г.о. Щёлково, дер. Ледово</t>
  </si>
  <si>
    <t>г.о. Щёлково, дер. Кожино</t>
  </si>
  <si>
    <t>г.о. Щёлково, дер. Байбаки</t>
  </si>
  <si>
    <t>г.о. Щёлково, рудоуправление</t>
  </si>
  <si>
    <t>не соответствует</t>
  </si>
  <si>
    <t>бункер, место не оборудовано</t>
  </si>
  <si>
    <t>нет крыши</t>
  </si>
  <si>
    <t>носят на муниц. КП, ул. Первомайская, д. 7</t>
  </si>
  <si>
    <t>на первых этажах мкд</t>
  </si>
  <si>
    <t>муниципальные контейнерные площадки</t>
  </si>
  <si>
    <t>МКД мусоропроводы</t>
  </si>
  <si>
    <t>Контейнерные площадки СНТ</t>
  </si>
  <si>
    <t>Контейнерные площадки социальных объектов</t>
  </si>
  <si>
    <t>Контейнерные площадки ГСК</t>
  </si>
  <si>
    <t>Контейнерные площадки кладбища</t>
  </si>
  <si>
    <t>Контейнерные площадки юридических лиц</t>
  </si>
  <si>
    <t>РЕЕСТР МЕСТ НАКОПЛЕНИЯ ТВЕРДЫХ КОММУНАЛЬНЫХ ОТХОДОВ НА ТЕРРИТОРИИ ГОРОДСКОГО ОКРУГА ЩЁЛКОВО НА 2021 год</t>
  </si>
  <si>
    <t>г.о. Щёлково, г. Щёлково, Пролетарский пр-т, д. 20</t>
  </si>
  <si>
    <t>ООО "КАСТОРАМА РУС"</t>
  </si>
  <si>
    <t>г.о. Щёлково, г. Щёлково, Пролетарский пр-т, д. 4/3</t>
  </si>
  <si>
    <t>ТЦ "Ладья"</t>
  </si>
  <si>
    <t>г.о. Щёлково, г. Щёлково, Пролетарский пр-т, д. 18</t>
  </si>
  <si>
    <t>Гипермаркет "Глобус"</t>
  </si>
  <si>
    <t>г.о. Щёлково, г. Щёлково, Пролетарский пр-т, д. 10</t>
  </si>
  <si>
    <t>ТД "Щёлково"</t>
  </si>
  <si>
    <t>г.о. Щёлково, дер. Огуднево, ул. Совхозная, д. 198</t>
  </si>
  <si>
    <t>Торговый комплекс</t>
  </si>
  <si>
    <t>г.о. Щёлково, г. Щёлково, пл. Ленина, д. 1</t>
  </si>
  <si>
    <t>ООО «Росьстрой»</t>
  </si>
  <si>
    <t>Магазин «Магнит»</t>
  </si>
  <si>
    <t>г.о. Щёлково, г. Щёлково, ул. Институтская, д. 27Б</t>
  </si>
  <si>
    <t>ООО «Сисма»</t>
  </si>
  <si>
    <t>ТД "Сисма"</t>
  </si>
  <si>
    <t>г.о. Щёлково, г. Щёлково, ул. Талсинская, д. 1</t>
  </si>
  <si>
    <t>ТД "ДБ Подмосковье"</t>
  </si>
  <si>
    <t>ООО "Лаборатория ЗетЗетЗет"</t>
  </si>
  <si>
    <t>ТЦ "ФОРУМ"</t>
  </si>
  <si>
    <t>г.о. Щёлково, г. Щёлково, 1-ый Советский пер., д. 7</t>
  </si>
  <si>
    <t>ООО "Фирма "Мальцево"</t>
  </si>
  <si>
    <t>ТЦ "Эрион"</t>
  </si>
  <si>
    <t>г.о. Щёлково, г. Щёлково, ул. Циолковского, д.2А</t>
  </si>
  <si>
    <t>ООО "Белгрин"</t>
  </si>
  <si>
    <t>ТД "Белгрин"</t>
  </si>
  <si>
    <t>г.о. Щёлково, г. Щёлково, Фряновское ш., д. 1</t>
  </si>
  <si>
    <t>ТЦ "Гранд Плаза"</t>
  </si>
  <si>
    <t>г.о. Щёлково, Пролетарский пр-т, д. 8А</t>
  </si>
  <si>
    <t>ООО «АТАК»</t>
  </si>
  <si>
    <t>Супермаркет "Атак 505"</t>
  </si>
  <si>
    <t>г.о. Щёлково, р.п. Монино, ул. Комсомольская, д. 4</t>
  </si>
  <si>
    <t>АО "ДИКСИ ЮГ"</t>
  </si>
  <si>
    <t>Магазин ДИКСИ-50367</t>
  </si>
  <si>
    <t>г.о. Щёлково, р.п. Монино, ул. Авиационная, д. 6</t>
  </si>
  <si>
    <t>Магазин ДИКСИ-50366</t>
  </si>
  <si>
    <t>г.о. Щёлково, г. Щёлково, Пролетарский пр-т, д. 22, стр.1</t>
  </si>
  <si>
    <t>ООО "Сити"</t>
  </si>
  <si>
    <t>ТМЦ "Комод"</t>
  </si>
  <si>
    <t>г.о. Щёлково, р.п. Фряново, ул. Молодежная, д. 17/3</t>
  </si>
  <si>
    <t>АО «Тандер»</t>
  </si>
  <si>
    <t>г.о. Щёлково, дер. Огуднево, д. 25</t>
  </si>
  <si>
    <t>г.о. Щёлково, р.п. Фряново, ул. Молодежная, д. 8б</t>
  </si>
  <si>
    <t>г.о. Щёлково, г. Щелково, Фряновское ш., д. 64, корп.1</t>
  </si>
  <si>
    <t>г.о. Щёлково, г. Щелково, ул. Полевая, вл.10А</t>
  </si>
  <si>
    <t>г.о. Щёлково, д.п. Загорянский, ул. Пушкина, д. 1</t>
  </si>
  <si>
    <t>г.о. Щёлково г. Щелково, 34 км Щёлковского шоссе, вл. 8</t>
  </si>
  <si>
    <t>г.о. Щёлково, д.п. Загорянский, ул. Калинина, д. 1</t>
  </si>
  <si>
    <t>г.о. Щёлково, р.п. Монино, ул. Комсомольская, д. 11</t>
  </si>
  <si>
    <t>г.о. Щёлково, д.п. Загорянский, ул. Орджоникидзе, вл. 46А</t>
  </si>
  <si>
    <t>г.о. Щёлково, п. Литвиново, д. 14</t>
  </si>
  <si>
    <t>г.о. Щёлково, п. Новый городок, вл. 4А</t>
  </si>
  <si>
    <t>г.о. Щелково, п. Краснознаменский, ул. Мальцево, д. 57А</t>
  </si>
  <si>
    <t>г.о. Щелково, г. Щёлково, мкр. Богородский, д. 19А</t>
  </si>
  <si>
    <t>г.о. Щелково, г. Щёлково, ул. Комсомольская, д. 5</t>
  </si>
  <si>
    <t>г.о. Щелково, г. Щелково, ул. Гагарина, пом. 3 маг.14</t>
  </si>
  <si>
    <t>ООО «Агроторг»</t>
  </si>
  <si>
    <t>магазин «Пятерочка»</t>
  </si>
  <si>
    <t>г.о. Щелково, г. Щелково, Фряновское ш., д. 72</t>
  </si>
  <si>
    <t>ИП Брехов Владимир Валерьевич ИП Хромихина Галина Михайловна</t>
  </si>
  <si>
    <t>г.о. Щелково, г. Щелково, ул. Радиоцентра №5, д. 9В</t>
  </si>
  <si>
    <t>ООО «СОЮЗ-С»</t>
  </si>
  <si>
    <t>г.о. Щелково, г. Щелково, ул. Пустовская, д. 16</t>
  </si>
  <si>
    <t>ИП Ширяева Надежда Викторовна</t>
  </si>
  <si>
    <t>г.о. Щелково, г. Щелково, ул. Шмидта, д. 7 пом.1</t>
  </si>
  <si>
    <t>ООО «ВАСАБИ»</t>
  </si>
  <si>
    <t>г.о. Щелково, г. Щелково, ул. Талсинская, д. 59</t>
  </si>
  <si>
    <t>ИП Иванова Наталья Александровна</t>
  </si>
  <si>
    <t>ИП Широкова Светлана Михайловна ИП Коконина Нина Васильевна</t>
  </si>
  <si>
    <t>г.о. Щелково, г. Щелково, ул. Вокзальная, стр.1</t>
  </si>
  <si>
    <t>ИП Горбач Вадим Иосифович</t>
  </si>
  <si>
    <t>г.о. Щелково, г. Щелково, ул. Первомайская, стр.20Б п.1</t>
  </si>
  <si>
    <t>ООО "ПАРК-АВТО2"</t>
  </si>
  <si>
    <t>г.о. Щелково, г. Щелково, ул. Советская, д. 16 стр.1</t>
  </si>
  <si>
    <t>ООО "Комплекс 50"</t>
  </si>
  <si>
    <t>г.о. Щелково, г. Щелково, ул. Чкаловская, д. 1 пом.48-50</t>
  </si>
  <si>
    <t>ИП Ячник Людмила Григорьевна</t>
  </si>
  <si>
    <t>г.о. Щелково, г. Щелково, ул. Комсомольская, д. 3Б</t>
  </si>
  <si>
    <t>ИП Тазиева Диана Рустамовна ИП Коломейцев Илья Георгиевич</t>
  </si>
  <si>
    <t>г.о. Щелково, г. Щелково, ул. Московская, стр.130</t>
  </si>
  <si>
    <t>ИП Жилин Роман Алексеевич</t>
  </si>
  <si>
    <t>г.о. Щелково, г. Щелково, ул. Заречная, д. 84</t>
  </si>
  <si>
    <t>Дворецков Валерий Анатольевич</t>
  </si>
  <si>
    <t>г.о. Щелково, г. Щелково, ул. Космодемьянская, д. 19 пом.1</t>
  </si>
  <si>
    <t>ООО "Версия-ДИ"</t>
  </si>
  <si>
    <t>г.о. Щелково, г. Щелково, ул. Пустовская, д. 20А п.1</t>
  </si>
  <si>
    <t>ООО «Геос-центр»</t>
  </si>
  <si>
    <t>г.о. Щелково, г. Щелково, ул. Зубеева, вл.10А</t>
  </si>
  <si>
    <t>г.о. Щелково, г. Щелково, ул. Талсинская, д. 14А</t>
  </si>
  <si>
    <t>ООО «Паритет Плюс»</t>
  </si>
  <si>
    <t>"_______"_______________2021 год</t>
  </si>
  <si>
    <t xml:space="preserve">Начальник Управления </t>
  </si>
  <si>
    <t xml:space="preserve">по жилищно-коммунальному хозяйству </t>
  </si>
  <si>
    <t>Администрации городского округа Щёлково_________________________ А.А. Собенников</t>
  </si>
  <si>
    <t xml:space="preserve">Заместитель начальника Управления по </t>
  </si>
  <si>
    <t>жилищно-коммунальному  хозяйству</t>
  </si>
  <si>
    <t>Администрации городского округа Щёлково    ______________________Е.И. Галаганова</t>
  </si>
  <si>
    <t xml:space="preserve">Заместитель начальника отдела по развитию </t>
  </si>
  <si>
    <t xml:space="preserve">ЖКХ и обращению с ТКО Управления по ЖКХ </t>
  </si>
  <si>
    <t>Администрации городского округа Щёлково    _____________________А.И. Горлова</t>
  </si>
  <si>
    <t xml:space="preserve">СНТ Слава </t>
  </si>
  <si>
    <t xml:space="preserve"> имеется</t>
  </si>
  <si>
    <t>55.837794 38.189932</t>
  </si>
  <si>
    <t>55.833369 38.196414</t>
  </si>
  <si>
    <t>Магазин Автозапчасти</t>
  </si>
  <si>
    <t>магазин Пятерочка</t>
  </si>
  <si>
    <t>Магазин Магнит</t>
  </si>
  <si>
    <t>ООО "Гета Рус"</t>
  </si>
  <si>
    <t>КП не просматриваемая</t>
  </si>
  <si>
    <t>ул. Первомайская, д. 10/2</t>
  </si>
  <si>
    <t>пос.Новый Городок, д. 11</t>
  </si>
  <si>
    <t>пос.Новый Городок, д.1</t>
  </si>
  <si>
    <t xml:space="preserve">
 д.п. Загорянский, ул. Свердлова, стр. 10 
</t>
  </si>
  <si>
    <t>ООО "НК МЕГА ОЙЛ"</t>
  </si>
  <si>
    <t>ООО "Газпромнефть-ЗС (АЗС)"</t>
  </si>
  <si>
    <t>ПАО Нефтяная компагния "Лукойл"</t>
  </si>
  <si>
    <t>ООО "Трасса АЗС- развитие"</t>
  </si>
  <si>
    <t>ООО "СДЛ-95"</t>
  </si>
  <si>
    <t>АЗС СДЛ-96</t>
  </si>
  <si>
    <t>ООО "Аника-авто"</t>
  </si>
  <si>
    <t>ООО "Богородский автокомбинат"</t>
  </si>
  <si>
    <t>ООО "Техногаранд"</t>
  </si>
  <si>
    <t xml:space="preserve">Первый заместитель Главы </t>
  </si>
  <si>
    <t>Администрации городского округа Щёлково</t>
  </si>
  <si>
    <t>Утверждаю:</t>
  </si>
  <si>
    <t>55.862803, 38.009247</t>
  </si>
  <si>
    <t>56.104343, 38.497811</t>
  </si>
  <si>
    <t>56.103704, 38.498277</t>
  </si>
  <si>
    <t>56.102947, 38.497346</t>
  </si>
  <si>
    <t>_________________С.А. Горячев</t>
  </si>
  <si>
    <t>р.п. Монино, ул. Алксниса, д. 44,д. 46</t>
  </si>
  <si>
    <t>55.8331,38.2046</t>
  </si>
  <si>
    <t>г. Щёлково, мкр. Финский, д. 3</t>
  </si>
  <si>
    <t>55.937325, 37.973503</t>
  </si>
  <si>
    <t>г.о. Щёлково, дер. Назимиха, ул. Осенняя</t>
  </si>
  <si>
    <t>55.976207, 38.115604</t>
  </si>
  <si>
    <t>п. Фряново ул.
  Полевая д.15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</si>
</sst>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419]0"/>
    <numFmt numFmtId="166" formatCode="[$-419]General"/>
    <numFmt numFmtId="167" formatCode="0.000"/>
    <numFmt numFmtId="168" formatCode="0.000000"/>
    <numFmt numFmtId="169" formatCode="0.0"/>
  </numFmts>
  <fonts count="35" x14ac:knownFonts="1">
    <font>
      <sz val="11"/>
      <color rgb="FF000000"/>
      <name val="Calibri"/>
    </font>
    <font>
      <sz val="11"/>
      <color theme="1"/>
      <name val="Calibri"/>
      <family val="2"/>
      <charset val="204"/>
      <scheme val="minor"/>
    </font>
    <font>
      <sz val="11"/>
      <color theme="1"/>
      <name val="Calibri"/>
      <family val="2"/>
      <charset val="204"/>
      <scheme val="minor"/>
    </font>
    <font>
      <b/>
      <sz val="14"/>
      <color rgb="FF000000"/>
      <name val="Times New Roman"/>
      <family val="1"/>
      <charset val="204"/>
    </font>
    <font>
      <sz val="12"/>
      <color rgb="FF000000"/>
      <name val="Times New Roman"/>
      <family val="1"/>
      <charset val="204"/>
    </font>
    <font>
      <b/>
      <sz val="12"/>
      <color rgb="FF000000"/>
      <name val="Times New Roman"/>
      <family val="1"/>
      <charset val="204"/>
    </font>
    <font>
      <b/>
      <sz val="12"/>
      <name val="Times New Roman"/>
      <family val="1"/>
      <charset val="204"/>
    </font>
    <font>
      <sz val="12"/>
      <name val="Times New Roman"/>
      <family val="1"/>
      <charset val="204"/>
    </font>
    <font>
      <sz val="14"/>
      <color rgb="FF000000"/>
      <name val="Times New Roman"/>
      <family val="1"/>
      <charset val="204"/>
    </font>
    <font>
      <sz val="11"/>
      <color rgb="FF000000"/>
      <name val="Calibri"/>
      <family val="2"/>
      <charset val="204"/>
    </font>
    <font>
      <sz val="11"/>
      <color theme="1"/>
      <name val="Calibri"/>
      <family val="2"/>
      <scheme val="minor"/>
    </font>
    <font>
      <sz val="11"/>
      <color indexed="8"/>
      <name val="Calibri"/>
      <family val="2"/>
      <charset val="204"/>
    </font>
    <font>
      <sz val="12"/>
      <color theme="0"/>
      <name val="Times New Roman"/>
      <family val="1"/>
      <charset val="204"/>
    </font>
    <font>
      <b/>
      <sz val="11"/>
      <color theme="1"/>
      <name val="Times New Roman"/>
      <family val="1"/>
      <charset val="204"/>
    </font>
    <font>
      <sz val="18"/>
      <color theme="1"/>
      <name val="Times New Roman"/>
      <family val="1"/>
      <charset val="204"/>
    </font>
    <font>
      <u/>
      <sz val="11"/>
      <color theme="10"/>
      <name val="Calibri"/>
      <family val="2"/>
      <charset val="204"/>
    </font>
    <font>
      <sz val="18"/>
      <color theme="0"/>
      <name val="Times New Roman"/>
      <family val="1"/>
      <charset val="204"/>
    </font>
    <font>
      <b/>
      <sz val="18"/>
      <color theme="0"/>
      <name val="Times New Roman"/>
      <family val="1"/>
      <charset val="204"/>
    </font>
    <font>
      <sz val="12"/>
      <name val="Arial"/>
      <family val="2"/>
      <charset val="204"/>
    </font>
    <font>
      <sz val="12"/>
      <name val="Trebuchet MS"/>
      <family val="2"/>
      <charset val="204"/>
    </font>
    <font>
      <sz val="14"/>
      <color rgb="FF000000"/>
      <name val="Calibri"/>
      <family val="2"/>
      <charset val="204"/>
    </font>
    <font>
      <b/>
      <sz val="18"/>
      <color rgb="FF000000"/>
      <name val="Times New Roman"/>
      <family val="1"/>
      <charset val="204"/>
    </font>
    <font>
      <sz val="12"/>
      <name val="Calibri"/>
      <family val="2"/>
      <charset val="204"/>
    </font>
    <font>
      <b/>
      <sz val="12"/>
      <name val="Calibri"/>
      <family val="2"/>
      <charset val="204"/>
    </font>
    <font>
      <sz val="12"/>
      <name val="Times"/>
      <family val="1"/>
    </font>
    <font>
      <sz val="16"/>
      <color theme="1"/>
      <name val="Times New Roman"/>
      <family val="1"/>
      <charset val="204"/>
    </font>
    <font>
      <sz val="16"/>
      <color rgb="FF000000"/>
      <name val="Times New Roman"/>
      <family val="1"/>
      <charset val="204"/>
    </font>
    <font>
      <sz val="16"/>
      <color rgb="FF000000"/>
      <name val="Calibri"/>
      <family val="2"/>
      <charset val="204"/>
    </font>
    <font>
      <b/>
      <sz val="16"/>
      <color rgb="FF000000"/>
      <name val="Times New Roman"/>
      <family val="1"/>
      <charset val="204"/>
    </font>
    <font>
      <b/>
      <sz val="16"/>
      <color rgb="FF000000"/>
      <name val="Calibri"/>
      <family val="2"/>
      <charset val="204"/>
    </font>
    <font>
      <sz val="16"/>
      <color theme="1"/>
      <name val="Calibri"/>
      <family val="2"/>
      <charset val="204"/>
      <scheme val="minor"/>
    </font>
    <font>
      <b/>
      <sz val="14"/>
      <name val="Times New Roman"/>
      <family val="1"/>
      <charset val="204"/>
    </font>
    <font>
      <b/>
      <sz val="14"/>
      <name val="Calibri"/>
      <family val="2"/>
      <charset val="204"/>
    </font>
    <font>
      <sz val="12"/>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0" fontId="10" fillId="0" borderId="0"/>
    <xf numFmtId="0" fontId="10" fillId="0" borderId="0"/>
    <xf numFmtId="0" fontId="9" fillId="0" borderId="0"/>
    <xf numFmtId="0" fontId="9" fillId="0" borderId="0"/>
    <xf numFmtId="165" fontId="11" fillId="0" borderId="0"/>
    <xf numFmtId="0" fontId="2" fillId="0" borderId="0"/>
    <xf numFmtId="0" fontId="7" fillId="0" borderId="0"/>
    <xf numFmtId="0" fontId="10" fillId="0" borderId="0"/>
    <xf numFmtId="0" fontId="15" fillId="0" borderId="0" applyNumberFormat="0" applyFill="0" applyBorder="0" applyAlignment="0" applyProtection="0">
      <alignment vertical="top"/>
      <protection locked="0"/>
    </xf>
  </cellStyleXfs>
  <cellXfs count="116">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12" fillId="0" borderId="0" xfId="0" applyFont="1" applyFill="1" applyBorder="1" applyAlignment="1">
      <alignment horizontal="left" vertical="center"/>
    </xf>
    <xf numFmtId="0" fontId="4" fillId="2" borderId="0" xfId="0" applyFont="1" applyFill="1" applyBorder="1" applyAlignment="1">
      <alignment horizontal="left" vertical="center"/>
    </xf>
    <xf numFmtId="167" fontId="12"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66" fontId="7" fillId="2" borderId="1" xfId="5" applyNumberFormat="1" applyFont="1" applyFill="1" applyBorder="1" applyAlignment="1">
      <alignment horizontal="center" vertical="center" wrapText="1"/>
    </xf>
    <xf numFmtId="0" fontId="7" fillId="2" borderId="1" xfId="1" applyFont="1" applyFill="1" applyBorder="1" applyAlignment="1" applyProtection="1">
      <alignment horizontal="center" vertical="center" wrapText="1"/>
    </xf>
    <xf numFmtId="49" fontId="7" fillId="3"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9" applyFont="1" applyFill="1" applyBorder="1" applyAlignment="1" applyProtection="1">
      <alignment horizontal="center" vertical="center"/>
    </xf>
    <xf numFmtId="167"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2" borderId="0" xfId="0" applyNumberFormat="1" applyFont="1" applyFill="1" applyBorder="1" applyAlignment="1">
      <alignment horizontal="center" vertical="center" wrapText="1" shrinkToFit="1"/>
    </xf>
    <xf numFmtId="167" fontId="16" fillId="2" borderId="9" xfId="0" applyNumberFormat="1" applyFont="1" applyFill="1" applyBorder="1" applyAlignment="1" applyProtection="1">
      <alignment horizontal="center" vertical="center" wrapText="1"/>
    </xf>
    <xf numFmtId="167" fontId="16" fillId="2" borderId="9" xfId="0" applyNumberFormat="1" applyFont="1" applyFill="1" applyBorder="1" applyAlignment="1">
      <alignment horizontal="center" vertical="center" wrapText="1"/>
    </xf>
    <xf numFmtId="0" fontId="16" fillId="2" borderId="9" xfId="0" applyFont="1" applyFill="1" applyBorder="1" applyAlignment="1">
      <alignment wrapText="1"/>
    </xf>
    <xf numFmtId="0" fontId="12" fillId="2" borderId="9" xfId="0" applyNumberFormat="1" applyFont="1" applyFill="1" applyBorder="1" applyAlignment="1">
      <alignment horizontal="left" vertical="center"/>
    </xf>
    <xf numFmtId="0" fontId="12" fillId="2" borderId="9" xfId="0" applyFont="1" applyFill="1" applyBorder="1" applyAlignment="1">
      <alignment horizontal="left" vertical="center"/>
    </xf>
    <xf numFmtId="167" fontId="12" fillId="2" borderId="9" xfId="0" applyNumberFormat="1" applyFont="1" applyFill="1" applyBorder="1" applyAlignment="1">
      <alignment horizontal="center" vertical="center" wrapText="1"/>
    </xf>
    <xf numFmtId="167" fontId="12" fillId="2" borderId="9" xfId="0" applyNumberFormat="1" applyFont="1" applyFill="1" applyBorder="1" applyAlignment="1">
      <alignment horizontal="center" vertical="center" wrapText="1" shrinkToFit="1"/>
    </xf>
    <xf numFmtId="0" fontId="12" fillId="2" borderId="10" xfId="0" applyFont="1" applyFill="1" applyBorder="1" applyAlignment="1">
      <alignment horizontal="left" vertical="center"/>
    </xf>
    <xf numFmtId="164" fontId="4" fillId="0" borderId="0" xfId="0" applyNumberFormat="1" applyFont="1" applyFill="1" applyBorder="1" applyAlignment="1">
      <alignment horizontal="left" vertical="center"/>
    </xf>
    <xf numFmtId="0" fontId="7" fillId="2" borderId="1" xfId="7" applyFont="1" applyFill="1" applyBorder="1" applyAlignment="1">
      <alignment horizontal="center" vertical="center" wrapText="1"/>
    </xf>
    <xf numFmtId="0" fontId="7" fillId="2" borderId="1" xfId="2" applyFont="1" applyFill="1" applyBorder="1" applyAlignment="1">
      <alignment horizontal="center" vertical="center" wrapText="1"/>
    </xf>
    <xf numFmtId="167" fontId="16" fillId="2" borderId="11" xfId="0" applyNumberFormat="1" applyFont="1" applyFill="1" applyBorder="1" applyAlignment="1" applyProtection="1">
      <alignment horizontal="center" vertical="center" wrapText="1"/>
    </xf>
    <xf numFmtId="167" fontId="14" fillId="2" borderId="7" xfId="0" applyNumberFormat="1" applyFont="1" applyFill="1" applyBorder="1" applyAlignment="1" applyProtection="1">
      <alignment horizontal="center" vertical="center" wrapText="1"/>
    </xf>
    <xf numFmtId="2" fontId="16" fillId="2" borderId="11" xfId="0" applyNumberFormat="1" applyFont="1" applyFill="1" applyBorder="1" applyAlignment="1">
      <alignment horizontal="center" vertical="center" wrapText="1"/>
    </xf>
    <xf numFmtId="167" fontId="16" fillId="2" borderId="11" xfId="0" applyNumberFormat="1" applyFont="1" applyFill="1" applyBorder="1" applyAlignment="1">
      <alignment horizontal="center" vertical="center" wrapText="1"/>
    </xf>
    <xf numFmtId="167" fontId="16" fillId="2" borderId="11" xfId="0" applyNumberFormat="1" applyFont="1" applyFill="1" applyBorder="1" applyAlignment="1">
      <alignment horizontal="center" vertical="center" wrapText="1" shrinkToFit="1"/>
    </xf>
    <xf numFmtId="167" fontId="17" fillId="2" borderId="11" xfId="0" applyNumberFormat="1" applyFont="1" applyFill="1" applyBorder="1" applyAlignment="1">
      <alignment horizontal="center" vertical="center" wrapText="1" shrinkToFit="1"/>
    </xf>
    <xf numFmtId="0" fontId="12" fillId="2" borderId="11"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11" xfId="0" applyFont="1" applyFill="1" applyBorder="1" applyAlignment="1">
      <alignment horizontal="center" vertical="center" wrapText="1" shrinkToFit="1"/>
    </xf>
    <xf numFmtId="0" fontId="12" fillId="2" borderId="11" xfId="0" applyFont="1" applyFill="1" applyBorder="1" applyAlignment="1">
      <alignment horizontal="center" vertical="center" wrapText="1"/>
    </xf>
    <xf numFmtId="0" fontId="12" fillId="2" borderId="11" xfId="8" applyFont="1" applyFill="1" applyBorder="1" applyAlignment="1">
      <alignment horizontal="center" vertical="center"/>
    </xf>
    <xf numFmtId="0" fontId="12" fillId="2" borderId="11" xfId="0" applyNumberFormat="1" applyFont="1" applyFill="1" applyBorder="1" applyAlignment="1">
      <alignment horizontal="center" vertical="center" wrapText="1"/>
    </xf>
    <xf numFmtId="2" fontId="12" fillId="2" borderId="11" xfId="0" applyNumberFormat="1" applyFont="1" applyFill="1" applyBorder="1" applyAlignment="1">
      <alignment wrapText="1"/>
    </xf>
    <xf numFmtId="2" fontId="12" fillId="2" borderId="11" xfId="0" applyNumberFormat="1" applyFont="1" applyFill="1" applyBorder="1" applyAlignment="1">
      <alignment horizontal="center" vertical="center" wrapText="1"/>
    </xf>
    <xf numFmtId="2" fontId="12" fillId="2" borderId="11" xfId="0" applyNumberFormat="1" applyFont="1" applyFill="1" applyBorder="1" applyAlignment="1">
      <alignment horizontal="center" wrapText="1"/>
    </xf>
    <xf numFmtId="167" fontId="12" fillId="2" borderId="11" xfId="0" applyNumberFormat="1" applyFont="1" applyFill="1" applyBorder="1" applyAlignment="1">
      <alignment horizontal="center" vertical="center" wrapText="1"/>
    </xf>
    <xf numFmtId="169" fontId="12" fillId="2" borderId="11"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shrinkToFit="1"/>
    </xf>
    <xf numFmtId="0" fontId="18"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7" fontId="7"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protection locked="0"/>
    </xf>
    <xf numFmtId="49" fontId="7" fillId="2" borderId="1" xfId="4"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168" fontId="7" fillId="3" borderId="1" xfId="0" applyNumberFormat="1" applyFont="1" applyFill="1" applyBorder="1" applyAlignment="1">
      <alignment horizontal="center" vertical="center" wrapText="1"/>
    </xf>
    <xf numFmtId="0" fontId="7" fillId="2" borderId="1" xfId="8" applyFont="1" applyFill="1" applyBorder="1" applyAlignment="1">
      <alignment horizontal="center" vertical="center" wrapText="1"/>
    </xf>
    <xf numFmtId="168" fontId="7" fillId="4" borderId="1" xfId="0" applyNumberFormat="1" applyFont="1" applyFill="1" applyBorder="1" applyAlignment="1">
      <alignment horizontal="center" vertical="center" wrapText="1"/>
    </xf>
    <xf numFmtId="169" fontId="7" fillId="2" borderId="1"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67" fontId="7" fillId="2" borderId="1" xfId="0" applyNumberFormat="1" applyFont="1" applyFill="1" applyBorder="1" applyAlignment="1">
      <alignment horizontal="center" vertical="center" wrapText="1"/>
    </xf>
    <xf numFmtId="0" fontId="25" fillId="0" borderId="0" xfId="0" applyFont="1"/>
    <xf numFmtId="0" fontId="25" fillId="0" borderId="0" xfId="0" applyFont="1" applyAlignment="1">
      <alignment wrapText="1"/>
    </xf>
    <xf numFmtId="0" fontId="26" fillId="0" borderId="0" xfId="0" applyFont="1" applyFill="1" applyBorder="1" applyAlignment="1">
      <alignment horizontal="left" vertical="center"/>
    </xf>
    <xf numFmtId="0" fontId="30" fillId="0" borderId="0" xfId="0" applyFont="1"/>
    <xf numFmtId="0" fontId="0" fillId="0" borderId="0" xfId="0"/>
    <xf numFmtId="0" fontId="7" fillId="2"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13" fillId="0" borderId="13" xfId="0" applyFont="1" applyBorder="1" applyAlignment="1">
      <alignment horizontal="center" vertical="top" wrapText="1"/>
    </xf>
    <xf numFmtId="0" fontId="6" fillId="0" borderId="14"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25" fillId="0" borderId="0" xfId="0" applyFont="1" applyAlignment="1">
      <alignment wrapText="1"/>
    </xf>
    <xf numFmtId="0" fontId="7" fillId="2" borderId="1" xfId="0" applyFont="1" applyFill="1" applyBorder="1" applyAlignment="1">
      <alignment horizontal="center" vertical="center" wrapText="1"/>
    </xf>
    <xf numFmtId="2" fontId="33" fillId="0" borderId="1" xfId="0" applyNumberFormat="1" applyFont="1" applyBorder="1" applyAlignment="1">
      <alignment horizontal="center" vertical="center" wrapText="1"/>
    </xf>
    <xf numFmtId="164" fontId="3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4" fillId="0"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7" fillId="0" borderId="3" xfId="0" applyFont="1" applyFill="1" applyBorder="1" applyAlignment="1">
      <alignment horizontal="left" vertical="center"/>
    </xf>
    <xf numFmtId="0" fontId="29" fillId="0" borderId="6"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7" fillId="2" borderId="1" xfId="2" applyFont="1" applyFill="1" applyBorder="1" applyAlignment="1">
      <alignment horizontal="center" vertical="center" wrapText="1"/>
    </xf>
    <xf numFmtId="0" fontId="7" fillId="2"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5" fillId="0" borderId="0" xfId="0" applyFont="1" applyAlignment="1">
      <alignment wrapText="1"/>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4" fillId="0" borderId="15" xfId="0" applyNumberFormat="1" applyFont="1" applyBorder="1" applyAlignment="1">
      <alignment horizontal="center" vertical="center" wrapText="1"/>
    </xf>
  </cellXfs>
  <cellStyles count="10">
    <cellStyle name="Excel Built-in Normal" xfId="5"/>
    <cellStyle name="Гиперссылка" xfId="9" builtinId="8"/>
    <cellStyle name="Обычный" xfId="0" builtinId="0"/>
    <cellStyle name="Обычный 2" xfId="2"/>
    <cellStyle name="Обычный 2 2" xfId="3"/>
    <cellStyle name="Обычный 2 2 2" xfId="6"/>
    <cellStyle name="Обычный 3" xfId="8"/>
    <cellStyle name="Обычный 4" xfId="1"/>
    <cellStyle name="Обычный 4 2" xfId="4"/>
    <cellStyle name="Обычный_ИТОГ СНТ на 01 марта 2014" xfId="7"/>
  </cellStyles>
  <dxfs count="6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7ADE"/>
      <color rgb="FFDC1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S959"/>
  <sheetViews>
    <sheetView tabSelected="1" view="pageBreakPreview" zoomScale="75" zoomScaleNormal="78" zoomScaleSheetLayoutView="75" workbookViewId="0">
      <pane ySplit="11" topLeftCell="A114" activePane="bottomLeft" state="frozen"/>
      <selection pane="bottomLeft" activeCell="E123" sqref="E123"/>
    </sheetView>
  </sheetViews>
  <sheetFormatPr defaultRowHeight="15.75" x14ac:dyDescent="0.25"/>
  <cols>
    <col min="1" max="1" width="5.7109375" style="1" customWidth="1"/>
    <col min="2" max="2" width="11.7109375" style="1" customWidth="1"/>
    <col min="3" max="3" width="20.28515625" style="1" customWidth="1"/>
    <col min="4" max="4" width="40.5703125" style="1" customWidth="1"/>
    <col min="5" max="5" width="27.140625" style="1" customWidth="1"/>
    <col min="6" max="6" width="17.140625" style="1" customWidth="1"/>
    <col min="7" max="7" width="30.85546875" style="1" customWidth="1"/>
    <col min="8" max="8" width="18.140625" style="2" customWidth="1"/>
    <col min="9" max="9" width="12.28515625" style="3" customWidth="1"/>
    <col min="10" max="10" width="27.85546875" style="3" customWidth="1"/>
    <col min="11" max="11" width="23" style="1" customWidth="1"/>
    <col min="12" max="12" width="12" style="2" customWidth="1"/>
    <col min="13" max="13" width="18.28515625" style="2" customWidth="1"/>
    <col min="14" max="14" width="35.42578125" style="2" customWidth="1"/>
    <col min="15" max="15" width="15.5703125" style="2" customWidth="1"/>
    <col min="16" max="16" width="15.85546875" style="1" customWidth="1"/>
    <col min="17" max="17" width="13" style="1" customWidth="1"/>
    <col min="18" max="18" width="21.28515625" style="1" customWidth="1"/>
    <col min="19" max="19" width="24.85546875" style="1" customWidth="1"/>
    <col min="20" max="16384" width="9.140625" style="1"/>
  </cols>
  <sheetData>
    <row r="1" spans="1:19" ht="18.75" x14ac:dyDescent="0.25">
      <c r="C1" s="5"/>
      <c r="D1" s="2"/>
      <c r="G1" s="5"/>
      <c r="I1" s="1"/>
      <c r="J1" s="1"/>
      <c r="L1" s="1"/>
    </row>
    <row r="2" spans="1:19" ht="21" x14ac:dyDescent="0.3">
      <c r="B2" s="113"/>
      <c r="C2" s="114"/>
      <c r="D2" s="2"/>
      <c r="G2" s="4"/>
      <c r="I2" s="1"/>
      <c r="J2" s="1"/>
      <c r="L2" s="1"/>
      <c r="M2" s="90" t="s">
        <v>2336</v>
      </c>
      <c r="N2" s="73"/>
    </row>
    <row r="3" spans="1:19" ht="21" x14ac:dyDescent="0.3">
      <c r="B3" s="113"/>
      <c r="C3" s="114"/>
      <c r="D3" s="2"/>
      <c r="G3" s="4"/>
      <c r="I3" s="1"/>
      <c r="J3" s="1"/>
      <c r="L3" s="1"/>
      <c r="M3" s="112" t="s">
        <v>2334</v>
      </c>
      <c r="N3" s="112"/>
    </row>
    <row r="4" spans="1:19" ht="21" x14ac:dyDescent="0.3">
      <c r="B4" s="113"/>
      <c r="C4" s="114"/>
      <c r="D4" s="2"/>
      <c r="G4" s="4"/>
      <c r="I4" s="1"/>
      <c r="J4" s="1"/>
      <c r="L4" s="1"/>
      <c r="M4" s="112" t="s">
        <v>2335</v>
      </c>
      <c r="N4" s="112"/>
    </row>
    <row r="5" spans="1:19" ht="20.25" x14ac:dyDescent="0.3">
      <c r="B5" s="74"/>
      <c r="C5" s="74"/>
      <c r="D5" s="2"/>
      <c r="G5" s="4"/>
      <c r="I5" s="1"/>
      <c r="J5" s="1"/>
      <c r="L5" s="1"/>
      <c r="M5" s="112" t="s">
        <v>2341</v>
      </c>
      <c r="N5" s="112"/>
    </row>
    <row r="6" spans="1:19" ht="20.25" x14ac:dyDescent="0.3">
      <c r="B6" s="72"/>
      <c r="C6" s="72"/>
      <c r="D6" s="2"/>
      <c r="G6" s="4"/>
      <c r="I6" s="1"/>
      <c r="J6" s="1"/>
      <c r="L6" s="1"/>
      <c r="M6" s="72" t="s">
        <v>2302</v>
      </c>
      <c r="N6" s="72"/>
    </row>
    <row r="7" spans="1:19" x14ac:dyDescent="0.25">
      <c r="N7" s="1"/>
    </row>
    <row r="8" spans="1:19" x14ac:dyDescent="0.25">
      <c r="A8" s="100" t="s">
        <v>2211</v>
      </c>
      <c r="B8" s="101"/>
      <c r="C8" s="102"/>
      <c r="D8" s="102"/>
      <c r="E8" s="102"/>
      <c r="F8" s="102"/>
      <c r="G8" s="102"/>
      <c r="H8" s="102"/>
      <c r="I8" s="102"/>
      <c r="J8" s="102"/>
      <c r="K8" s="102"/>
      <c r="L8" s="102"/>
      <c r="M8" s="102"/>
      <c r="N8" s="102"/>
      <c r="O8" s="103"/>
      <c r="P8" s="32"/>
      <c r="Q8" s="29"/>
    </row>
    <row r="9" spans="1:19" x14ac:dyDescent="0.25">
      <c r="A9" s="104"/>
      <c r="B9" s="105"/>
      <c r="C9" s="105"/>
      <c r="D9" s="105"/>
      <c r="E9" s="105"/>
      <c r="F9" s="105"/>
      <c r="G9" s="105"/>
      <c r="H9" s="105"/>
      <c r="I9" s="105"/>
      <c r="J9" s="105"/>
      <c r="K9" s="105"/>
      <c r="L9" s="105"/>
      <c r="M9" s="105"/>
      <c r="N9" s="105"/>
      <c r="O9" s="103"/>
      <c r="P9" s="32"/>
      <c r="Q9" s="29"/>
    </row>
    <row r="10" spans="1:19" ht="114" customHeight="1" x14ac:dyDescent="0.25">
      <c r="A10" s="82" t="s">
        <v>5</v>
      </c>
      <c r="B10" s="82" t="s">
        <v>2103</v>
      </c>
      <c r="C10" s="83" t="s">
        <v>6</v>
      </c>
      <c r="D10" s="84" t="s">
        <v>11</v>
      </c>
      <c r="E10" s="85" t="s">
        <v>12</v>
      </c>
      <c r="F10" s="84" t="s">
        <v>13</v>
      </c>
      <c r="G10" s="85" t="s">
        <v>1</v>
      </c>
      <c r="H10" s="84" t="s">
        <v>423</v>
      </c>
      <c r="I10" s="83" t="s">
        <v>7</v>
      </c>
      <c r="J10" s="86" t="s">
        <v>422</v>
      </c>
      <c r="K10" s="85" t="s">
        <v>2</v>
      </c>
      <c r="L10" s="85" t="s">
        <v>9</v>
      </c>
      <c r="M10" s="85" t="s">
        <v>4</v>
      </c>
      <c r="N10" s="85" t="s">
        <v>10</v>
      </c>
      <c r="O10" s="87" t="s">
        <v>2006</v>
      </c>
      <c r="P10" s="32"/>
      <c r="Q10" s="29"/>
    </row>
    <row r="11" spans="1:19" ht="16.5" customHeight="1" x14ac:dyDescent="0.25">
      <c r="A11" s="88" t="s">
        <v>8</v>
      </c>
      <c r="B11" s="88">
        <v>2</v>
      </c>
      <c r="C11" s="88">
        <v>3</v>
      </c>
      <c r="D11" s="88">
        <v>4</v>
      </c>
      <c r="E11" s="88">
        <v>5</v>
      </c>
      <c r="F11" s="88">
        <v>6</v>
      </c>
      <c r="G11" s="88">
        <v>7</v>
      </c>
      <c r="H11" s="88">
        <v>8</v>
      </c>
      <c r="I11" s="89">
        <v>9</v>
      </c>
      <c r="J11" s="89">
        <v>10</v>
      </c>
      <c r="K11" s="88">
        <v>11</v>
      </c>
      <c r="L11" s="88">
        <v>12</v>
      </c>
      <c r="M11" s="88">
        <v>13</v>
      </c>
      <c r="N11" s="88">
        <v>14</v>
      </c>
      <c r="O11" s="88">
        <v>15</v>
      </c>
      <c r="P11" s="32"/>
      <c r="Q11" s="29"/>
    </row>
    <row r="12" spans="1:19" ht="30.75" customHeight="1" x14ac:dyDescent="0.25">
      <c r="A12" s="108" t="s">
        <v>2204</v>
      </c>
      <c r="B12" s="109"/>
      <c r="C12" s="109"/>
      <c r="D12" s="109"/>
      <c r="E12" s="109"/>
      <c r="F12" s="109"/>
      <c r="G12" s="109"/>
      <c r="H12" s="109"/>
      <c r="I12" s="109"/>
      <c r="J12" s="109"/>
      <c r="K12" s="109"/>
      <c r="L12" s="109"/>
      <c r="M12" s="109"/>
      <c r="N12" s="109"/>
      <c r="O12" s="110"/>
      <c r="P12" s="32"/>
      <c r="Q12" s="29"/>
    </row>
    <row r="13" spans="1:19" ht="23.25" x14ac:dyDescent="0.25">
      <c r="A13" s="77">
        <v>1</v>
      </c>
      <c r="B13" s="17">
        <v>48649</v>
      </c>
      <c r="C13" s="77" t="s">
        <v>15</v>
      </c>
      <c r="D13" s="9" t="s">
        <v>17</v>
      </c>
      <c r="E13" s="77" t="s">
        <v>219</v>
      </c>
      <c r="F13" s="20" t="s">
        <v>14</v>
      </c>
      <c r="G13" s="77" t="s">
        <v>16</v>
      </c>
      <c r="H13" s="56">
        <v>21</v>
      </c>
      <c r="I13" s="77" t="s">
        <v>0</v>
      </c>
      <c r="J13" s="77" t="s">
        <v>424</v>
      </c>
      <c r="K13" s="77" t="s">
        <v>3</v>
      </c>
      <c r="L13" s="56">
        <v>4</v>
      </c>
      <c r="M13" s="56">
        <v>2</v>
      </c>
      <c r="N13" s="56">
        <v>1</v>
      </c>
      <c r="O13" s="57">
        <v>2663.4050000000002</v>
      </c>
      <c r="P13" s="36"/>
      <c r="Q13" s="25"/>
      <c r="R13" s="6">
        <v>8</v>
      </c>
    </row>
    <row r="14" spans="1:19" ht="110.25" x14ac:dyDescent="0.25">
      <c r="A14" s="77">
        <v>2</v>
      </c>
      <c r="B14" s="17">
        <v>48588</v>
      </c>
      <c r="C14" s="77" t="s">
        <v>15</v>
      </c>
      <c r="D14" s="9" t="s">
        <v>18</v>
      </c>
      <c r="E14" s="9" t="s">
        <v>220</v>
      </c>
      <c r="F14" s="20" t="s">
        <v>14</v>
      </c>
      <c r="G14" s="77" t="s">
        <v>16</v>
      </c>
      <c r="H14" s="56">
        <v>33</v>
      </c>
      <c r="I14" s="77" t="s">
        <v>0</v>
      </c>
      <c r="J14" s="77" t="s">
        <v>2032</v>
      </c>
      <c r="K14" s="77" t="s">
        <v>3</v>
      </c>
      <c r="L14" s="56">
        <v>4</v>
      </c>
      <c r="M14" s="56">
        <v>2</v>
      </c>
      <c r="N14" s="56">
        <v>3</v>
      </c>
      <c r="O14" s="92">
        <v>5241.3999999999996</v>
      </c>
      <c r="P14" s="36"/>
      <c r="Q14" s="25"/>
      <c r="R14" s="6">
        <v>24</v>
      </c>
      <c r="S14" s="1" t="s">
        <v>2092</v>
      </c>
    </row>
    <row r="15" spans="1:19" ht="23.25" x14ac:dyDescent="0.25">
      <c r="A15" s="77">
        <v>3</v>
      </c>
      <c r="B15" s="17">
        <v>48638</v>
      </c>
      <c r="C15" s="77" t="s">
        <v>15</v>
      </c>
      <c r="D15" s="9" t="s">
        <v>19</v>
      </c>
      <c r="E15" s="9" t="s">
        <v>221</v>
      </c>
      <c r="F15" s="20" t="s">
        <v>14</v>
      </c>
      <c r="G15" s="77" t="s">
        <v>16</v>
      </c>
      <c r="H15" s="56">
        <v>31.5</v>
      </c>
      <c r="I15" s="77" t="s">
        <v>0</v>
      </c>
      <c r="J15" s="77" t="s">
        <v>424</v>
      </c>
      <c r="K15" s="77" t="s">
        <v>3</v>
      </c>
      <c r="L15" s="56">
        <v>4</v>
      </c>
      <c r="M15" s="56">
        <v>2</v>
      </c>
      <c r="N15" s="56">
        <v>1</v>
      </c>
      <c r="O15" s="92">
        <v>3047.75</v>
      </c>
      <c r="P15" s="36"/>
      <c r="Q15" s="25"/>
      <c r="R15" s="6">
        <v>8</v>
      </c>
    </row>
    <row r="16" spans="1:19" ht="63" x14ac:dyDescent="0.25">
      <c r="A16" s="77">
        <v>4</v>
      </c>
      <c r="B16" s="17">
        <v>48651</v>
      </c>
      <c r="C16" s="77" t="s">
        <v>15</v>
      </c>
      <c r="D16" s="9" t="s">
        <v>20</v>
      </c>
      <c r="E16" s="9" t="s">
        <v>336</v>
      </c>
      <c r="F16" s="20" t="s">
        <v>14</v>
      </c>
      <c r="G16" s="77" t="s">
        <v>16</v>
      </c>
      <c r="H16" s="56">
        <v>18</v>
      </c>
      <c r="I16" s="77" t="s">
        <v>0</v>
      </c>
      <c r="J16" s="77" t="s">
        <v>425</v>
      </c>
      <c r="K16" s="77" t="s">
        <v>3</v>
      </c>
      <c r="L16" s="56">
        <v>4</v>
      </c>
      <c r="M16" s="56">
        <v>1</v>
      </c>
      <c r="N16" s="56">
        <v>0</v>
      </c>
      <c r="O16" s="92">
        <v>1522.05</v>
      </c>
      <c r="P16" s="36"/>
      <c r="Q16" s="25"/>
      <c r="R16" s="6">
        <v>0</v>
      </c>
    </row>
    <row r="17" spans="1:19" ht="23.25" x14ac:dyDescent="0.25">
      <c r="A17" s="77">
        <v>5</v>
      </c>
      <c r="B17" s="17">
        <v>48609</v>
      </c>
      <c r="C17" s="77" t="s">
        <v>15</v>
      </c>
      <c r="D17" s="9" t="s">
        <v>21</v>
      </c>
      <c r="E17" s="9" t="s">
        <v>222</v>
      </c>
      <c r="F17" s="20" t="s">
        <v>14</v>
      </c>
      <c r="G17" s="77" t="s">
        <v>16</v>
      </c>
      <c r="H17" s="56">
        <v>30</v>
      </c>
      <c r="I17" s="77" t="s">
        <v>0</v>
      </c>
      <c r="J17" s="77" t="s">
        <v>424</v>
      </c>
      <c r="K17" s="77" t="s">
        <v>3</v>
      </c>
      <c r="L17" s="56">
        <v>6</v>
      </c>
      <c r="M17" s="56">
        <v>4</v>
      </c>
      <c r="N17" s="56">
        <v>0</v>
      </c>
      <c r="O17" s="57">
        <v>2540.0300000000002</v>
      </c>
      <c r="P17" s="36"/>
      <c r="Q17" s="25"/>
      <c r="R17" s="6">
        <v>0</v>
      </c>
    </row>
    <row r="18" spans="1:19" ht="23.25" x14ac:dyDescent="0.25">
      <c r="A18" s="77">
        <v>6</v>
      </c>
      <c r="B18" s="17">
        <v>48650</v>
      </c>
      <c r="C18" s="77" t="s">
        <v>15</v>
      </c>
      <c r="D18" s="9" t="s">
        <v>22</v>
      </c>
      <c r="E18" s="9" t="s">
        <v>223</v>
      </c>
      <c r="F18" s="20" t="s">
        <v>14</v>
      </c>
      <c r="G18" s="77" t="s">
        <v>16</v>
      </c>
      <c r="H18" s="56">
        <v>31.5</v>
      </c>
      <c r="I18" s="77" t="s">
        <v>0</v>
      </c>
      <c r="J18" s="77" t="s">
        <v>424</v>
      </c>
      <c r="K18" s="77" t="s">
        <v>3</v>
      </c>
      <c r="L18" s="56">
        <v>10</v>
      </c>
      <c r="M18" s="56">
        <v>1</v>
      </c>
      <c r="N18" s="56">
        <v>1</v>
      </c>
      <c r="O18" s="57">
        <v>5078.24</v>
      </c>
      <c r="P18" s="36"/>
      <c r="Q18" s="25"/>
      <c r="R18" s="6">
        <v>0</v>
      </c>
    </row>
    <row r="19" spans="1:19" ht="204.75" x14ac:dyDescent="0.25">
      <c r="A19" s="77">
        <v>7</v>
      </c>
      <c r="B19" s="17">
        <v>48589</v>
      </c>
      <c r="C19" s="77" t="s">
        <v>15</v>
      </c>
      <c r="D19" s="9" t="s">
        <v>23</v>
      </c>
      <c r="E19" s="9" t="s">
        <v>224</v>
      </c>
      <c r="F19" s="20" t="s">
        <v>14</v>
      </c>
      <c r="G19" s="77" t="s">
        <v>16</v>
      </c>
      <c r="H19" s="56">
        <v>50</v>
      </c>
      <c r="I19" s="77" t="s">
        <v>0</v>
      </c>
      <c r="J19" s="77" t="s">
        <v>2102</v>
      </c>
      <c r="K19" s="77" t="s">
        <v>3</v>
      </c>
      <c r="L19" s="56">
        <v>8</v>
      </c>
      <c r="M19" s="56">
        <v>2</v>
      </c>
      <c r="N19" s="56">
        <v>2</v>
      </c>
      <c r="O19" s="57">
        <v>3018.91</v>
      </c>
      <c r="P19" s="36"/>
      <c r="Q19" s="26"/>
      <c r="R19" s="6">
        <v>16</v>
      </c>
    </row>
    <row r="20" spans="1:19" ht="78.75" x14ac:dyDescent="0.25">
      <c r="A20" s="77">
        <v>8</v>
      </c>
      <c r="B20" s="17">
        <v>48640</v>
      </c>
      <c r="C20" s="77" t="s">
        <v>15</v>
      </c>
      <c r="D20" s="9" t="s">
        <v>24</v>
      </c>
      <c r="E20" s="9" t="s">
        <v>225</v>
      </c>
      <c r="F20" s="20" t="s">
        <v>14</v>
      </c>
      <c r="G20" s="77" t="s">
        <v>16</v>
      </c>
      <c r="H20" s="56">
        <v>18</v>
      </c>
      <c r="I20" s="77" t="s">
        <v>0</v>
      </c>
      <c r="J20" s="77" t="s">
        <v>426</v>
      </c>
      <c r="K20" s="77" t="s">
        <v>3</v>
      </c>
      <c r="L20" s="56">
        <v>4</v>
      </c>
      <c r="M20" s="56">
        <v>2</v>
      </c>
      <c r="N20" s="56">
        <v>1</v>
      </c>
      <c r="O20" s="57">
        <v>1881.57</v>
      </c>
      <c r="P20" s="36"/>
      <c r="Q20" s="26"/>
      <c r="R20" s="6">
        <v>8</v>
      </c>
      <c r="S20" s="23" t="s">
        <v>2091</v>
      </c>
    </row>
    <row r="21" spans="1:19" ht="23.25" x14ac:dyDescent="0.25">
      <c r="A21" s="77">
        <v>9</v>
      </c>
      <c r="B21" s="17">
        <v>48567</v>
      </c>
      <c r="C21" s="77" t="s">
        <v>15</v>
      </c>
      <c r="D21" s="9" t="s">
        <v>25</v>
      </c>
      <c r="E21" s="9" t="s">
        <v>226</v>
      </c>
      <c r="F21" s="20" t="s">
        <v>14</v>
      </c>
      <c r="G21" s="77" t="s">
        <v>16</v>
      </c>
      <c r="H21" s="56">
        <v>31.5</v>
      </c>
      <c r="I21" s="77" t="s">
        <v>0</v>
      </c>
      <c r="J21" s="77" t="s">
        <v>424</v>
      </c>
      <c r="K21" s="77" t="s">
        <v>3</v>
      </c>
      <c r="L21" s="56">
        <v>5</v>
      </c>
      <c r="M21" s="56">
        <v>2</v>
      </c>
      <c r="N21" s="56">
        <v>1</v>
      </c>
      <c r="O21" s="57">
        <v>2981.32</v>
      </c>
      <c r="P21" s="36"/>
      <c r="Q21" s="26"/>
      <c r="R21" s="6">
        <v>8</v>
      </c>
      <c r="S21" s="1" t="s">
        <v>2092</v>
      </c>
    </row>
    <row r="22" spans="1:19" ht="31.5" x14ac:dyDescent="0.25">
      <c r="A22" s="77">
        <v>10</v>
      </c>
      <c r="B22" s="17">
        <v>48585</v>
      </c>
      <c r="C22" s="77" t="s">
        <v>15</v>
      </c>
      <c r="D22" s="9" t="s">
        <v>26</v>
      </c>
      <c r="E22" s="9" t="s">
        <v>337</v>
      </c>
      <c r="F22" s="20" t="s">
        <v>14</v>
      </c>
      <c r="G22" s="77" t="s">
        <v>16</v>
      </c>
      <c r="H22" s="56">
        <v>24</v>
      </c>
      <c r="I22" s="77" t="s">
        <v>0</v>
      </c>
      <c r="J22" s="77" t="s">
        <v>427</v>
      </c>
      <c r="K22" s="77" t="s">
        <v>3</v>
      </c>
      <c r="L22" s="56">
        <v>5</v>
      </c>
      <c r="M22" s="56">
        <v>2</v>
      </c>
      <c r="N22" s="56">
        <v>1</v>
      </c>
      <c r="O22" s="57">
        <v>2873.28</v>
      </c>
      <c r="P22" s="36"/>
      <c r="Q22" s="26"/>
      <c r="R22" s="6">
        <v>8</v>
      </c>
    </row>
    <row r="23" spans="1:19" ht="63" x14ac:dyDescent="0.25">
      <c r="A23" s="77">
        <v>11</v>
      </c>
      <c r="B23" s="17">
        <v>48582</v>
      </c>
      <c r="C23" s="77" t="s">
        <v>15</v>
      </c>
      <c r="D23" s="9" t="s">
        <v>27</v>
      </c>
      <c r="E23" s="9" t="s">
        <v>338</v>
      </c>
      <c r="F23" s="20" t="s">
        <v>14</v>
      </c>
      <c r="G23" s="77" t="s">
        <v>16</v>
      </c>
      <c r="H23" s="56">
        <v>24</v>
      </c>
      <c r="I23" s="77" t="s">
        <v>0</v>
      </c>
      <c r="J23" s="77" t="s">
        <v>428</v>
      </c>
      <c r="K23" s="77" t="s">
        <v>3</v>
      </c>
      <c r="L23" s="56">
        <v>5</v>
      </c>
      <c r="M23" s="56">
        <v>2</v>
      </c>
      <c r="N23" s="56">
        <v>1</v>
      </c>
      <c r="O23" s="57">
        <v>2503.5300000000002</v>
      </c>
      <c r="P23" s="36"/>
      <c r="Q23" s="26"/>
      <c r="R23" s="6">
        <v>0</v>
      </c>
    </row>
    <row r="24" spans="1:19" ht="78.75" x14ac:dyDescent="0.25">
      <c r="A24" s="77">
        <v>12</v>
      </c>
      <c r="B24" s="17">
        <v>48641</v>
      </c>
      <c r="C24" s="77" t="s">
        <v>15</v>
      </c>
      <c r="D24" s="9" t="s">
        <v>28</v>
      </c>
      <c r="E24" s="9" t="s">
        <v>227</v>
      </c>
      <c r="F24" s="20" t="s">
        <v>14</v>
      </c>
      <c r="G24" s="77" t="s">
        <v>16</v>
      </c>
      <c r="H24" s="56">
        <v>21</v>
      </c>
      <c r="I24" s="77" t="s">
        <v>0</v>
      </c>
      <c r="J24" s="77" t="s">
        <v>429</v>
      </c>
      <c r="K24" s="77" t="s">
        <v>3</v>
      </c>
      <c r="L24" s="56">
        <v>4</v>
      </c>
      <c r="M24" s="56">
        <v>2</v>
      </c>
      <c r="N24" s="56">
        <v>1</v>
      </c>
      <c r="O24" s="57">
        <v>4774.2</v>
      </c>
      <c r="P24" s="36"/>
      <c r="Q24" s="26"/>
      <c r="R24" s="6">
        <v>8</v>
      </c>
    </row>
    <row r="25" spans="1:19" ht="220.5" x14ac:dyDescent="0.25">
      <c r="A25" s="77">
        <v>13</v>
      </c>
      <c r="B25" s="17">
        <v>48566</v>
      </c>
      <c r="C25" s="77" t="s">
        <v>15</v>
      </c>
      <c r="D25" s="9" t="s">
        <v>29</v>
      </c>
      <c r="E25" s="9" t="s">
        <v>228</v>
      </c>
      <c r="F25" s="20" t="s">
        <v>14</v>
      </c>
      <c r="G25" s="77" t="s">
        <v>16</v>
      </c>
      <c r="H25" s="56">
        <v>9.6</v>
      </c>
      <c r="I25" s="77" t="s">
        <v>0</v>
      </c>
      <c r="J25" s="77" t="s">
        <v>430</v>
      </c>
      <c r="K25" s="77" t="s">
        <v>3</v>
      </c>
      <c r="L25" s="56">
        <v>3</v>
      </c>
      <c r="M25" s="56">
        <v>1</v>
      </c>
      <c r="N25" s="56">
        <v>1</v>
      </c>
      <c r="O25" s="57">
        <v>916.88</v>
      </c>
      <c r="P25" s="36"/>
      <c r="Q25" s="26"/>
      <c r="R25" s="6">
        <v>0</v>
      </c>
    </row>
    <row r="26" spans="1:19" ht="23.25" x14ac:dyDescent="0.25">
      <c r="A26" s="77">
        <v>14</v>
      </c>
      <c r="B26" s="17">
        <v>48639</v>
      </c>
      <c r="C26" s="77" t="s">
        <v>15</v>
      </c>
      <c r="D26" s="9" t="s">
        <v>30</v>
      </c>
      <c r="E26" s="9" t="s">
        <v>339</v>
      </c>
      <c r="F26" s="20" t="s">
        <v>14</v>
      </c>
      <c r="G26" s="77" t="s">
        <v>16</v>
      </c>
      <c r="H26" s="56">
        <v>12</v>
      </c>
      <c r="I26" s="77" t="s">
        <v>0</v>
      </c>
      <c r="J26" s="77" t="s">
        <v>424</v>
      </c>
      <c r="K26" s="77" t="s">
        <v>3</v>
      </c>
      <c r="L26" s="56">
        <v>3</v>
      </c>
      <c r="M26" s="56">
        <v>2</v>
      </c>
      <c r="N26" s="56">
        <v>0</v>
      </c>
      <c r="O26" s="57">
        <v>262.07</v>
      </c>
      <c r="P26" s="36"/>
      <c r="Q26" s="26"/>
      <c r="R26" s="6">
        <v>0</v>
      </c>
    </row>
    <row r="27" spans="1:19" ht="63" x14ac:dyDescent="0.25">
      <c r="A27" s="77">
        <v>15</v>
      </c>
      <c r="B27" s="17">
        <v>48581</v>
      </c>
      <c r="C27" s="77" t="s">
        <v>15</v>
      </c>
      <c r="D27" s="9" t="s">
        <v>31</v>
      </c>
      <c r="E27" s="9" t="s">
        <v>340</v>
      </c>
      <c r="F27" s="20" t="s">
        <v>14</v>
      </c>
      <c r="G27" s="77" t="s">
        <v>16</v>
      </c>
      <c r="H27" s="56">
        <v>21.6</v>
      </c>
      <c r="I27" s="77" t="s">
        <v>0</v>
      </c>
      <c r="J27" s="77" t="s">
        <v>431</v>
      </c>
      <c r="K27" s="77" t="s">
        <v>3</v>
      </c>
      <c r="L27" s="56">
        <v>3</v>
      </c>
      <c r="M27" s="56">
        <v>1</v>
      </c>
      <c r="N27" s="56">
        <v>1</v>
      </c>
      <c r="O27" s="57">
        <v>291.27</v>
      </c>
      <c r="P27" s="36"/>
      <c r="Q27" s="26"/>
      <c r="R27" s="6">
        <v>8</v>
      </c>
    </row>
    <row r="28" spans="1:19" ht="23.25" x14ac:dyDescent="0.25">
      <c r="A28" s="77">
        <v>16</v>
      </c>
      <c r="B28" s="17">
        <v>48621</v>
      </c>
      <c r="C28" s="77" t="s">
        <v>15</v>
      </c>
      <c r="D28" s="9" t="s">
        <v>32</v>
      </c>
      <c r="E28" s="9" t="s">
        <v>229</v>
      </c>
      <c r="F28" s="20" t="s">
        <v>14</v>
      </c>
      <c r="G28" s="77" t="s">
        <v>16</v>
      </c>
      <c r="H28" s="56">
        <v>32</v>
      </c>
      <c r="I28" s="77" t="s">
        <v>0</v>
      </c>
      <c r="J28" s="77" t="s">
        <v>424</v>
      </c>
      <c r="K28" s="77" t="s">
        <v>3</v>
      </c>
      <c r="L28" s="56">
        <v>3</v>
      </c>
      <c r="M28" s="56">
        <v>2</v>
      </c>
      <c r="N28" s="56">
        <v>1</v>
      </c>
      <c r="O28" s="57">
        <v>2065.17</v>
      </c>
      <c r="P28" s="36"/>
      <c r="Q28" s="26"/>
      <c r="R28" s="6">
        <v>8</v>
      </c>
    </row>
    <row r="29" spans="1:19" ht="23.25" x14ac:dyDescent="0.25">
      <c r="A29" s="77">
        <v>17</v>
      </c>
      <c r="B29" s="17">
        <v>48622</v>
      </c>
      <c r="C29" s="77" t="s">
        <v>15</v>
      </c>
      <c r="D29" s="9" t="s">
        <v>33</v>
      </c>
      <c r="E29" s="9" t="s">
        <v>341</v>
      </c>
      <c r="F29" s="20" t="s">
        <v>14</v>
      </c>
      <c r="G29" s="77" t="s">
        <v>16</v>
      </c>
      <c r="H29" s="56">
        <v>15</v>
      </c>
      <c r="I29" s="77" t="s">
        <v>0</v>
      </c>
      <c r="J29" s="77" t="s">
        <v>424</v>
      </c>
      <c r="K29" s="77" t="s">
        <v>3</v>
      </c>
      <c r="L29" s="56">
        <v>4</v>
      </c>
      <c r="M29" s="56">
        <v>2</v>
      </c>
      <c r="N29" s="56">
        <v>0</v>
      </c>
      <c r="O29" s="57">
        <v>832.2</v>
      </c>
      <c r="P29" s="36"/>
      <c r="Q29" s="26"/>
      <c r="R29" s="6">
        <v>0</v>
      </c>
    </row>
    <row r="30" spans="1:19" ht="47.25" x14ac:dyDescent="0.25">
      <c r="A30" s="77">
        <v>18</v>
      </c>
      <c r="B30" s="17">
        <v>82163</v>
      </c>
      <c r="C30" s="77" t="s">
        <v>15</v>
      </c>
      <c r="D30" s="9" t="s">
        <v>2321</v>
      </c>
      <c r="E30" s="9" t="s">
        <v>342</v>
      </c>
      <c r="F30" s="20" t="s">
        <v>14</v>
      </c>
      <c r="G30" s="77" t="s">
        <v>16</v>
      </c>
      <c r="H30" s="56">
        <v>32</v>
      </c>
      <c r="I30" s="77" t="s">
        <v>0</v>
      </c>
      <c r="J30" s="77" t="s">
        <v>432</v>
      </c>
      <c r="K30" s="77" t="s">
        <v>3</v>
      </c>
      <c r="L30" s="56">
        <v>3</v>
      </c>
      <c r="M30" s="56">
        <v>1</v>
      </c>
      <c r="N30" s="56">
        <v>0</v>
      </c>
      <c r="O30" s="57">
        <v>840.59</v>
      </c>
      <c r="P30" s="36"/>
      <c r="Q30" s="26"/>
      <c r="R30" s="6">
        <v>0</v>
      </c>
    </row>
    <row r="31" spans="1:19" ht="23.25" x14ac:dyDescent="0.25">
      <c r="A31" s="77">
        <v>19</v>
      </c>
      <c r="B31" s="17">
        <v>48631</v>
      </c>
      <c r="C31" s="77" t="s">
        <v>15</v>
      </c>
      <c r="D31" s="9" t="s">
        <v>34</v>
      </c>
      <c r="E31" s="9" t="s">
        <v>343</v>
      </c>
      <c r="F31" s="20" t="s">
        <v>14</v>
      </c>
      <c r="G31" s="77" t="s">
        <v>16</v>
      </c>
      <c r="H31" s="56">
        <v>16</v>
      </c>
      <c r="I31" s="77" t="s">
        <v>0</v>
      </c>
      <c r="J31" s="77" t="s">
        <v>424</v>
      </c>
      <c r="K31" s="77" t="s">
        <v>3</v>
      </c>
      <c r="L31" s="56">
        <v>8</v>
      </c>
      <c r="M31" s="56">
        <v>1</v>
      </c>
      <c r="N31" s="56">
        <v>0</v>
      </c>
      <c r="O31" s="57">
        <v>2015.53</v>
      </c>
      <c r="P31" s="36"/>
      <c r="Q31" s="26"/>
      <c r="R31" s="6">
        <v>0</v>
      </c>
    </row>
    <row r="32" spans="1:19" ht="110.25" x14ac:dyDescent="0.25">
      <c r="A32" s="77">
        <v>20</v>
      </c>
      <c r="B32" s="17">
        <v>48571</v>
      </c>
      <c r="C32" s="77" t="s">
        <v>15</v>
      </c>
      <c r="D32" s="9" t="s">
        <v>35</v>
      </c>
      <c r="E32" s="9" t="s">
        <v>344</v>
      </c>
      <c r="F32" s="20" t="s">
        <v>14</v>
      </c>
      <c r="G32" s="77" t="s">
        <v>16</v>
      </c>
      <c r="H32" s="56">
        <v>33</v>
      </c>
      <c r="I32" s="77" t="s">
        <v>0</v>
      </c>
      <c r="J32" s="77" t="s">
        <v>2098</v>
      </c>
      <c r="K32" s="77" t="s">
        <v>3</v>
      </c>
      <c r="L32" s="56">
        <v>4</v>
      </c>
      <c r="M32" s="56">
        <v>2</v>
      </c>
      <c r="N32" s="56">
        <v>1</v>
      </c>
      <c r="O32" s="57">
        <v>2391.84</v>
      </c>
      <c r="P32" s="36"/>
      <c r="Q32" s="26"/>
      <c r="R32" s="6">
        <v>16</v>
      </c>
    </row>
    <row r="33" spans="1:18" ht="63" x14ac:dyDescent="0.25">
      <c r="A33" s="77">
        <v>21</v>
      </c>
      <c r="B33" s="17">
        <v>48569</v>
      </c>
      <c r="C33" s="77" t="s">
        <v>15</v>
      </c>
      <c r="D33" s="77" t="s">
        <v>36</v>
      </c>
      <c r="E33" s="9" t="s">
        <v>345</v>
      </c>
      <c r="F33" s="20" t="s">
        <v>14</v>
      </c>
      <c r="G33" s="77" t="s">
        <v>16</v>
      </c>
      <c r="H33" s="56">
        <v>24</v>
      </c>
      <c r="I33" s="77" t="s">
        <v>0</v>
      </c>
      <c r="J33" s="77" t="s">
        <v>2031</v>
      </c>
      <c r="K33" s="77" t="s">
        <v>3</v>
      </c>
      <c r="L33" s="56">
        <v>2</v>
      </c>
      <c r="M33" s="56">
        <v>2</v>
      </c>
      <c r="N33" s="56">
        <v>1</v>
      </c>
      <c r="O33" s="57">
        <v>7347.81</v>
      </c>
      <c r="P33" s="36"/>
      <c r="Q33" s="26"/>
      <c r="R33" s="6">
        <v>8</v>
      </c>
    </row>
    <row r="34" spans="1:18" ht="63" x14ac:dyDescent="0.25">
      <c r="A34" s="77">
        <v>22</v>
      </c>
      <c r="B34" s="17">
        <v>82232</v>
      </c>
      <c r="C34" s="77" t="s">
        <v>15</v>
      </c>
      <c r="D34" s="77" t="s">
        <v>37</v>
      </c>
      <c r="E34" s="9" t="s">
        <v>346</v>
      </c>
      <c r="F34" s="20" t="s">
        <v>14</v>
      </c>
      <c r="G34" s="77" t="s">
        <v>16</v>
      </c>
      <c r="H34" s="56">
        <v>12.5</v>
      </c>
      <c r="I34" s="77" t="s">
        <v>0</v>
      </c>
      <c r="J34" s="77" t="s">
        <v>433</v>
      </c>
      <c r="K34" s="77" t="s">
        <v>3</v>
      </c>
      <c r="L34" s="56">
        <v>5</v>
      </c>
      <c r="M34" s="56">
        <v>1</v>
      </c>
      <c r="N34" s="56">
        <v>1</v>
      </c>
      <c r="O34" s="57">
        <v>3072.2</v>
      </c>
      <c r="P34" s="36"/>
      <c r="Q34" s="26"/>
      <c r="R34" s="6">
        <v>8</v>
      </c>
    </row>
    <row r="35" spans="1:18" ht="23.25" x14ac:dyDescent="0.25">
      <c r="A35" s="77">
        <v>23</v>
      </c>
      <c r="B35" s="17">
        <v>48590</v>
      </c>
      <c r="C35" s="77" t="s">
        <v>15</v>
      </c>
      <c r="D35" s="9" t="s">
        <v>38</v>
      </c>
      <c r="E35" s="9" t="s">
        <v>347</v>
      </c>
      <c r="F35" s="20" t="s">
        <v>14</v>
      </c>
      <c r="G35" s="77" t="s">
        <v>16</v>
      </c>
      <c r="H35" s="56">
        <v>19.5</v>
      </c>
      <c r="I35" s="77" t="s">
        <v>0</v>
      </c>
      <c r="J35" s="77" t="s">
        <v>424</v>
      </c>
      <c r="K35" s="77" t="s">
        <v>3</v>
      </c>
      <c r="L35" s="56">
        <v>5</v>
      </c>
      <c r="M35" s="56">
        <v>2</v>
      </c>
      <c r="N35" s="56">
        <v>0</v>
      </c>
      <c r="O35" s="57">
        <v>1901.65</v>
      </c>
      <c r="P35" s="36"/>
      <c r="Q35" s="26"/>
      <c r="R35" s="6">
        <v>0</v>
      </c>
    </row>
    <row r="36" spans="1:18" ht="23.25" x14ac:dyDescent="0.25">
      <c r="A36" s="77">
        <v>24</v>
      </c>
      <c r="B36" s="17">
        <v>48642</v>
      </c>
      <c r="C36" s="77" t="s">
        <v>15</v>
      </c>
      <c r="D36" s="77" t="s">
        <v>39</v>
      </c>
      <c r="E36" s="9" t="s">
        <v>230</v>
      </c>
      <c r="F36" s="20" t="s">
        <v>14</v>
      </c>
      <c r="G36" s="77" t="s">
        <v>16</v>
      </c>
      <c r="H36" s="56">
        <v>18</v>
      </c>
      <c r="I36" s="77" t="s">
        <v>0</v>
      </c>
      <c r="J36" s="77" t="s">
        <v>424</v>
      </c>
      <c r="K36" s="77" t="s">
        <v>3</v>
      </c>
      <c r="L36" s="56">
        <v>4</v>
      </c>
      <c r="M36" s="56">
        <v>2</v>
      </c>
      <c r="N36" s="56">
        <v>0</v>
      </c>
      <c r="O36" s="57">
        <v>704.45</v>
      </c>
      <c r="P36" s="36"/>
      <c r="Q36" s="26"/>
      <c r="R36" s="6">
        <v>0</v>
      </c>
    </row>
    <row r="37" spans="1:18" ht="23.25" x14ac:dyDescent="0.25">
      <c r="A37" s="77">
        <v>25</v>
      </c>
      <c r="B37" s="17">
        <v>48653</v>
      </c>
      <c r="C37" s="77" t="s">
        <v>15</v>
      </c>
      <c r="D37" s="9" t="s">
        <v>40</v>
      </c>
      <c r="E37" s="9" t="s">
        <v>231</v>
      </c>
      <c r="F37" s="20" t="s">
        <v>14</v>
      </c>
      <c r="G37" s="77" t="s">
        <v>16</v>
      </c>
      <c r="H37" s="56">
        <v>50</v>
      </c>
      <c r="I37" s="77" t="s">
        <v>0</v>
      </c>
      <c r="J37" s="77" t="s">
        <v>424</v>
      </c>
      <c r="K37" s="77" t="s">
        <v>3</v>
      </c>
      <c r="L37" s="56">
        <v>10</v>
      </c>
      <c r="M37" s="56">
        <v>2</v>
      </c>
      <c r="N37" s="56">
        <v>0</v>
      </c>
      <c r="O37" s="57">
        <v>3986.53</v>
      </c>
      <c r="P37" s="36"/>
      <c r="Q37" s="26"/>
      <c r="R37" s="6">
        <v>0</v>
      </c>
    </row>
    <row r="38" spans="1:18" ht="31.5" x14ac:dyDescent="0.25">
      <c r="A38" s="77">
        <v>26</v>
      </c>
      <c r="B38" s="17">
        <v>48574</v>
      </c>
      <c r="C38" s="77" t="s">
        <v>15</v>
      </c>
      <c r="D38" s="77" t="s">
        <v>41</v>
      </c>
      <c r="E38" s="9" t="s">
        <v>348</v>
      </c>
      <c r="F38" s="20" t="s">
        <v>14</v>
      </c>
      <c r="G38" s="77" t="s">
        <v>16</v>
      </c>
      <c r="H38" s="56">
        <v>60</v>
      </c>
      <c r="I38" s="77" t="s">
        <v>0</v>
      </c>
      <c r="J38" s="77" t="s">
        <v>434</v>
      </c>
      <c r="K38" s="77" t="s">
        <v>3</v>
      </c>
      <c r="L38" s="56">
        <v>4</v>
      </c>
      <c r="M38" s="56">
        <v>2</v>
      </c>
      <c r="N38" s="56">
        <v>1</v>
      </c>
      <c r="O38" s="57">
        <v>5912.27</v>
      </c>
      <c r="P38" s="36"/>
      <c r="Q38" s="26"/>
      <c r="R38" s="6">
        <v>16</v>
      </c>
    </row>
    <row r="39" spans="1:18" ht="23.25" x14ac:dyDescent="0.25">
      <c r="A39" s="77">
        <v>27</v>
      </c>
      <c r="B39" s="17">
        <v>48608</v>
      </c>
      <c r="C39" s="77" t="s">
        <v>15</v>
      </c>
      <c r="D39" s="9" t="s">
        <v>42</v>
      </c>
      <c r="E39" s="9" t="s">
        <v>349</v>
      </c>
      <c r="F39" s="20" t="s">
        <v>14</v>
      </c>
      <c r="G39" s="77" t="s">
        <v>16</v>
      </c>
      <c r="H39" s="56">
        <v>16.899999999999999</v>
      </c>
      <c r="I39" s="77" t="s">
        <v>0</v>
      </c>
      <c r="J39" s="77" t="s">
        <v>2099</v>
      </c>
      <c r="K39" s="77" t="s">
        <v>3</v>
      </c>
      <c r="L39" s="56">
        <v>4</v>
      </c>
      <c r="M39" s="56">
        <v>2</v>
      </c>
      <c r="N39" s="56">
        <v>1</v>
      </c>
      <c r="O39" s="57">
        <v>600.41999999999996</v>
      </c>
      <c r="P39" s="36"/>
      <c r="Q39" s="26"/>
      <c r="R39" s="6">
        <v>0</v>
      </c>
    </row>
    <row r="40" spans="1:18" ht="78.75" x14ac:dyDescent="0.25">
      <c r="A40" s="77">
        <v>28</v>
      </c>
      <c r="B40" s="17">
        <v>48578</v>
      </c>
      <c r="C40" s="77" t="s">
        <v>15</v>
      </c>
      <c r="D40" s="9" t="s">
        <v>43</v>
      </c>
      <c r="E40" s="9" t="s">
        <v>350</v>
      </c>
      <c r="F40" s="20" t="s">
        <v>14</v>
      </c>
      <c r="G40" s="77" t="s">
        <v>16</v>
      </c>
      <c r="H40" s="56">
        <v>11.2</v>
      </c>
      <c r="I40" s="77" t="s">
        <v>0</v>
      </c>
      <c r="J40" s="77" t="s">
        <v>2029</v>
      </c>
      <c r="K40" s="77" t="s">
        <v>3</v>
      </c>
      <c r="L40" s="56">
        <v>2</v>
      </c>
      <c r="M40" s="56">
        <v>2</v>
      </c>
      <c r="N40" s="56">
        <v>2</v>
      </c>
      <c r="O40" s="57">
        <v>3960.25</v>
      </c>
      <c r="P40" s="36"/>
      <c r="Q40" s="26"/>
      <c r="R40" s="6">
        <v>16</v>
      </c>
    </row>
    <row r="41" spans="1:18" ht="110.25" x14ac:dyDescent="0.25">
      <c r="A41" s="77">
        <v>29</v>
      </c>
      <c r="B41" s="17">
        <v>48584</v>
      </c>
      <c r="C41" s="77" t="s">
        <v>15</v>
      </c>
      <c r="D41" s="9" t="s">
        <v>44</v>
      </c>
      <c r="E41" s="9" t="s">
        <v>232</v>
      </c>
      <c r="F41" s="20" t="s">
        <v>14</v>
      </c>
      <c r="G41" s="77" t="s">
        <v>16</v>
      </c>
      <c r="H41" s="56">
        <v>17.600000000000001</v>
      </c>
      <c r="I41" s="77" t="s">
        <v>0</v>
      </c>
      <c r="J41" s="77" t="s">
        <v>435</v>
      </c>
      <c r="K41" s="77" t="s">
        <v>3</v>
      </c>
      <c r="L41" s="56">
        <v>3</v>
      </c>
      <c r="M41" s="56">
        <v>2</v>
      </c>
      <c r="N41" s="56">
        <v>1</v>
      </c>
      <c r="O41" s="57">
        <v>2102.4</v>
      </c>
      <c r="P41" s="36"/>
      <c r="Q41" s="26"/>
      <c r="R41" s="6">
        <v>8</v>
      </c>
    </row>
    <row r="42" spans="1:18" ht="63" x14ac:dyDescent="0.25">
      <c r="A42" s="77">
        <v>30</v>
      </c>
      <c r="B42" s="17">
        <v>48580</v>
      </c>
      <c r="C42" s="77" t="s">
        <v>15</v>
      </c>
      <c r="D42" s="9" t="s">
        <v>45</v>
      </c>
      <c r="E42" s="9" t="s">
        <v>233</v>
      </c>
      <c r="F42" s="20" t="s">
        <v>14</v>
      </c>
      <c r="G42" s="77" t="s">
        <v>16</v>
      </c>
      <c r="H42" s="56">
        <v>50</v>
      </c>
      <c r="I42" s="77" t="s">
        <v>0</v>
      </c>
      <c r="J42" s="77" t="s">
        <v>2101</v>
      </c>
      <c r="K42" s="77" t="s">
        <v>3</v>
      </c>
      <c r="L42" s="56">
        <v>3</v>
      </c>
      <c r="M42" s="56">
        <v>2</v>
      </c>
      <c r="N42" s="56">
        <v>1</v>
      </c>
      <c r="O42" s="57">
        <v>1427.15</v>
      </c>
      <c r="P42" s="36"/>
      <c r="Q42" s="26"/>
      <c r="R42" s="6">
        <v>8</v>
      </c>
    </row>
    <row r="43" spans="1:18" ht="31.5" x14ac:dyDescent="0.25">
      <c r="A43" s="77">
        <v>31</v>
      </c>
      <c r="B43" s="17">
        <v>48579</v>
      </c>
      <c r="C43" s="77" t="s">
        <v>15</v>
      </c>
      <c r="D43" s="9" t="s">
        <v>46</v>
      </c>
      <c r="E43" s="9" t="s">
        <v>234</v>
      </c>
      <c r="F43" s="20" t="s">
        <v>14</v>
      </c>
      <c r="G43" s="77" t="s">
        <v>16</v>
      </c>
      <c r="H43" s="56">
        <v>23.6</v>
      </c>
      <c r="I43" s="77" t="s">
        <v>0</v>
      </c>
      <c r="J43" s="77" t="s">
        <v>436</v>
      </c>
      <c r="K43" s="77" t="s">
        <v>3</v>
      </c>
      <c r="L43" s="56">
        <v>5</v>
      </c>
      <c r="M43" s="56">
        <v>1</v>
      </c>
      <c r="N43" s="56">
        <v>1</v>
      </c>
      <c r="O43" s="57">
        <v>3115.64</v>
      </c>
      <c r="P43" s="36"/>
      <c r="Q43" s="26"/>
      <c r="R43" s="6">
        <v>8</v>
      </c>
    </row>
    <row r="44" spans="1:18" ht="63" x14ac:dyDescent="0.25">
      <c r="A44" s="77">
        <v>32</v>
      </c>
      <c r="B44" s="17">
        <v>48579</v>
      </c>
      <c r="C44" s="77" t="s">
        <v>15</v>
      </c>
      <c r="D44" s="77" t="s">
        <v>47</v>
      </c>
      <c r="E44" s="9" t="s">
        <v>235</v>
      </c>
      <c r="F44" s="20" t="s">
        <v>14</v>
      </c>
      <c r="G44" s="77" t="s">
        <v>16</v>
      </c>
      <c r="H44" s="56">
        <v>70</v>
      </c>
      <c r="I44" s="77" t="s">
        <v>0</v>
      </c>
      <c r="J44" s="77" t="s">
        <v>2100</v>
      </c>
      <c r="K44" s="77" t="s">
        <v>3</v>
      </c>
      <c r="L44" s="56">
        <v>5</v>
      </c>
      <c r="M44" s="56">
        <v>1</v>
      </c>
      <c r="N44" s="56">
        <v>1</v>
      </c>
      <c r="O44" s="57">
        <v>5430.47</v>
      </c>
      <c r="P44" s="36"/>
      <c r="Q44" s="26"/>
      <c r="R44" s="6">
        <v>8</v>
      </c>
    </row>
    <row r="45" spans="1:18" ht="23.25" x14ac:dyDescent="0.25">
      <c r="A45" s="77">
        <v>33</v>
      </c>
      <c r="B45" s="17">
        <v>48597</v>
      </c>
      <c r="C45" s="77" t="s">
        <v>15</v>
      </c>
      <c r="D45" s="9" t="s">
        <v>48</v>
      </c>
      <c r="E45" s="9" t="s">
        <v>236</v>
      </c>
      <c r="F45" s="20" t="s">
        <v>14</v>
      </c>
      <c r="G45" s="77" t="s">
        <v>16</v>
      </c>
      <c r="H45" s="56">
        <v>15.4</v>
      </c>
      <c r="I45" s="77" t="s">
        <v>0</v>
      </c>
      <c r="J45" s="77" t="s">
        <v>424</v>
      </c>
      <c r="K45" s="77" t="s">
        <v>3</v>
      </c>
      <c r="L45" s="56">
        <v>1</v>
      </c>
      <c r="M45" s="56">
        <v>2</v>
      </c>
      <c r="N45" s="56">
        <v>1</v>
      </c>
      <c r="O45" s="57">
        <v>951.92</v>
      </c>
      <c r="P45" s="36"/>
      <c r="Q45" s="26"/>
      <c r="R45" s="6">
        <v>8</v>
      </c>
    </row>
    <row r="46" spans="1:18" ht="23.25" x14ac:dyDescent="0.25">
      <c r="A46" s="77">
        <v>34</v>
      </c>
      <c r="B46" s="17">
        <v>48596</v>
      </c>
      <c r="C46" s="77" t="s">
        <v>15</v>
      </c>
      <c r="D46" s="9" t="s">
        <v>49</v>
      </c>
      <c r="E46" s="9" t="s">
        <v>351</v>
      </c>
      <c r="F46" s="20" t="s">
        <v>14</v>
      </c>
      <c r="G46" s="77" t="s">
        <v>16</v>
      </c>
      <c r="H46" s="56">
        <v>33</v>
      </c>
      <c r="I46" s="77" t="s">
        <v>0</v>
      </c>
      <c r="J46" s="77" t="s">
        <v>424</v>
      </c>
      <c r="K46" s="77" t="s">
        <v>3</v>
      </c>
      <c r="L46" s="56">
        <v>3</v>
      </c>
      <c r="M46" s="56">
        <v>2</v>
      </c>
      <c r="N46" s="56">
        <v>1</v>
      </c>
      <c r="O46" s="57">
        <v>4764.71</v>
      </c>
      <c r="P46" s="36"/>
      <c r="Q46" s="26"/>
      <c r="R46" s="6">
        <v>8</v>
      </c>
    </row>
    <row r="47" spans="1:18" ht="78.75" x14ac:dyDescent="0.25">
      <c r="A47" s="77">
        <v>35</v>
      </c>
      <c r="B47" s="17">
        <v>48586</v>
      </c>
      <c r="C47" s="77" t="s">
        <v>15</v>
      </c>
      <c r="D47" s="77" t="s">
        <v>2023</v>
      </c>
      <c r="E47" s="9" t="s">
        <v>237</v>
      </c>
      <c r="F47" s="20" t="s">
        <v>14</v>
      </c>
      <c r="G47" s="77" t="s">
        <v>16</v>
      </c>
      <c r="H47" s="56">
        <v>63</v>
      </c>
      <c r="I47" s="77" t="s">
        <v>0</v>
      </c>
      <c r="J47" s="77" t="s">
        <v>438</v>
      </c>
      <c r="K47" s="77" t="s">
        <v>3</v>
      </c>
      <c r="L47" s="56">
        <v>10</v>
      </c>
      <c r="M47" s="56">
        <v>2</v>
      </c>
      <c r="N47" s="56">
        <v>2</v>
      </c>
      <c r="O47" s="57">
        <v>2503.9</v>
      </c>
      <c r="P47" s="36"/>
      <c r="Q47" s="26"/>
      <c r="R47" s="6">
        <v>8</v>
      </c>
    </row>
    <row r="48" spans="1:18" ht="23.25" x14ac:dyDescent="0.25">
      <c r="A48" s="77">
        <v>36</v>
      </c>
      <c r="B48" s="17">
        <v>48630</v>
      </c>
      <c r="C48" s="77" t="s">
        <v>15</v>
      </c>
      <c r="D48" s="77" t="s">
        <v>2024</v>
      </c>
      <c r="E48" s="9" t="s">
        <v>352</v>
      </c>
      <c r="F48" s="20" t="s">
        <v>14</v>
      </c>
      <c r="G48" s="77" t="s">
        <v>16</v>
      </c>
      <c r="H48" s="56">
        <v>14</v>
      </c>
      <c r="I48" s="77" t="s">
        <v>0</v>
      </c>
      <c r="J48" s="77" t="s">
        <v>424</v>
      </c>
      <c r="K48" s="77" t="s">
        <v>3</v>
      </c>
      <c r="L48" s="56">
        <v>2</v>
      </c>
      <c r="M48" s="56">
        <v>2</v>
      </c>
      <c r="N48" s="56">
        <v>1</v>
      </c>
      <c r="O48" s="57">
        <v>538.01</v>
      </c>
      <c r="P48" s="36"/>
      <c r="Q48" s="26"/>
      <c r="R48" s="6">
        <v>8</v>
      </c>
    </row>
    <row r="49" spans="1:19" ht="23.25" x14ac:dyDescent="0.25">
      <c r="A49" s="77">
        <v>37</v>
      </c>
      <c r="B49" s="17">
        <v>48592</v>
      </c>
      <c r="C49" s="77" t="s">
        <v>15</v>
      </c>
      <c r="D49" s="77" t="s">
        <v>50</v>
      </c>
      <c r="E49" s="9" t="s">
        <v>238</v>
      </c>
      <c r="F49" s="20" t="s">
        <v>14</v>
      </c>
      <c r="G49" s="77" t="s">
        <v>16</v>
      </c>
      <c r="H49" s="56">
        <v>50</v>
      </c>
      <c r="I49" s="77" t="s">
        <v>0</v>
      </c>
      <c r="J49" s="77" t="s">
        <v>424</v>
      </c>
      <c r="K49" s="77" t="s">
        <v>3</v>
      </c>
      <c r="L49" s="56">
        <v>5</v>
      </c>
      <c r="M49" s="56">
        <v>3</v>
      </c>
      <c r="N49" s="56">
        <v>1</v>
      </c>
      <c r="O49" s="57">
        <v>3399.97</v>
      </c>
      <c r="P49" s="36"/>
      <c r="Q49" s="26"/>
      <c r="R49" s="6">
        <v>16</v>
      </c>
    </row>
    <row r="50" spans="1:19" ht="23.25" x14ac:dyDescent="0.25">
      <c r="A50" s="77">
        <v>38</v>
      </c>
      <c r="B50" s="17">
        <v>48612</v>
      </c>
      <c r="C50" s="77" t="s">
        <v>15</v>
      </c>
      <c r="D50" s="9" t="s">
        <v>51</v>
      </c>
      <c r="E50" s="9" t="s">
        <v>239</v>
      </c>
      <c r="F50" s="20" t="s">
        <v>14</v>
      </c>
      <c r="G50" s="77" t="s">
        <v>16</v>
      </c>
      <c r="H50" s="58">
        <v>59.5</v>
      </c>
      <c r="I50" s="77" t="s">
        <v>0</v>
      </c>
      <c r="J50" s="77" t="s">
        <v>424</v>
      </c>
      <c r="K50" s="77" t="s">
        <v>3</v>
      </c>
      <c r="L50" s="77">
        <v>4</v>
      </c>
      <c r="M50" s="77">
        <v>1</v>
      </c>
      <c r="N50" s="77">
        <v>1</v>
      </c>
      <c r="O50" s="57">
        <v>3018.55</v>
      </c>
      <c r="P50" s="36"/>
      <c r="Q50" s="26"/>
      <c r="R50" s="6">
        <v>8</v>
      </c>
    </row>
    <row r="51" spans="1:19" ht="204.75" x14ac:dyDescent="0.25">
      <c r="A51" s="77">
        <v>39</v>
      </c>
      <c r="B51" s="17">
        <v>48612</v>
      </c>
      <c r="C51" s="77" t="s">
        <v>15</v>
      </c>
      <c r="D51" s="9" t="s">
        <v>52</v>
      </c>
      <c r="E51" s="9" t="s">
        <v>353</v>
      </c>
      <c r="F51" s="20" t="s">
        <v>14</v>
      </c>
      <c r="G51" s="77" t="s">
        <v>16</v>
      </c>
      <c r="H51" s="77">
        <v>45.5</v>
      </c>
      <c r="I51" s="77" t="s">
        <v>0</v>
      </c>
      <c r="J51" s="77" t="s">
        <v>439</v>
      </c>
      <c r="K51" s="77" t="s">
        <v>3</v>
      </c>
      <c r="L51" s="77">
        <v>5</v>
      </c>
      <c r="M51" s="77">
        <v>1</v>
      </c>
      <c r="N51" s="77">
        <v>0</v>
      </c>
      <c r="O51" s="57">
        <v>1861.5</v>
      </c>
      <c r="P51" s="36"/>
      <c r="Q51" s="26"/>
      <c r="R51" s="6">
        <v>0</v>
      </c>
    </row>
    <row r="52" spans="1:19" ht="47.25" x14ac:dyDescent="0.25">
      <c r="A52" s="77">
        <v>40</v>
      </c>
      <c r="B52" s="77"/>
      <c r="C52" s="77" t="s">
        <v>15</v>
      </c>
      <c r="D52" s="9" t="s">
        <v>53</v>
      </c>
      <c r="E52" s="9" t="s">
        <v>240</v>
      </c>
      <c r="F52" s="20" t="s">
        <v>14</v>
      </c>
      <c r="G52" s="77" t="s">
        <v>16</v>
      </c>
      <c r="H52" s="77">
        <v>24</v>
      </c>
      <c r="I52" s="77" t="s">
        <v>0</v>
      </c>
      <c r="J52" s="77" t="s">
        <v>440</v>
      </c>
      <c r="K52" s="77" t="s">
        <v>3</v>
      </c>
      <c r="L52" s="77">
        <v>4</v>
      </c>
      <c r="M52" s="77">
        <v>1</v>
      </c>
      <c r="N52" s="77">
        <v>0</v>
      </c>
      <c r="O52" s="57">
        <v>3302.15</v>
      </c>
      <c r="P52" s="36"/>
      <c r="Q52" s="26"/>
      <c r="R52" s="6">
        <v>0</v>
      </c>
    </row>
    <row r="53" spans="1:19" ht="23.25" x14ac:dyDescent="0.25">
      <c r="A53" s="77">
        <v>41</v>
      </c>
      <c r="B53" s="17">
        <v>48635</v>
      </c>
      <c r="C53" s="77" t="s">
        <v>15</v>
      </c>
      <c r="D53" s="9" t="s">
        <v>54</v>
      </c>
      <c r="E53" s="9" t="s">
        <v>354</v>
      </c>
      <c r="F53" s="20" t="s">
        <v>14</v>
      </c>
      <c r="G53" s="77" t="s">
        <v>16</v>
      </c>
      <c r="H53" s="77">
        <v>14</v>
      </c>
      <c r="I53" s="77" t="s">
        <v>0</v>
      </c>
      <c r="J53" s="77" t="s">
        <v>424</v>
      </c>
      <c r="K53" s="77" t="s">
        <v>3</v>
      </c>
      <c r="L53" s="77">
        <v>3</v>
      </c>
      <c r="M53" s="77">
        <v>1</v>
      </c>
      <c r="N53" s="77">
        <v>0</v>
      </c>
      <c r="O53" s="57">
        <v>379.6</v>
      </c>
      <c r="P53" s="36"/>
      <c r="Q53" s="26"/>
      <c r="R53" s="6">
        <v>0</v>
      </c>
    </row>
    <row r="54" spans="1:19" ht="141.75" x14ac:dyDescent="0.25">
      <c r="A54" s="77">
        <v>42</v>
      </c>
      <c r="B54" s="17">
        <v>48576</v>
      </c>
      <c r="C54" s="77" t="s">
        <v>15</v>
      </c>
      <c r="D54" s="9" t="s">
        <v>55</v>
      </c>
      <c r="E54" s="9" t="s">
        <v>355</v>
      </c>
      <c r="F54" s="20" t="s">
        <v>14</v>
      </c>
      <c r="G54" s="77" t="s">
        <v>16</v>
      </c>
      <c r="H54" s="77">
        <v>5.6</v>
      </c>
      <c r="I54" s="77" t="s">
        <v>0</v>
      </c>
      <c r="J54" s="77" t="s">
        <v>441</v>
      </c>
      <c r="K54" s="77" t="s">
        <v>3</v>
      </c>
      <c r="L54" s="9">
        <v>3</v>
      </c>
      <c r="M54" s="77">
        <v>1</v>
      </c>
      <c r="N54" s="9">
        <v>1</v>
      </c>
      <c r="O54" s="57">
        <v>785.48</v>
      </c>
      <c r="P54" s="36"/>
      <c r="Q54" s="26"/>
      <c r="R54" s="6">
        <v>0</v>
      </c>
    </row>
    <row r="55" spans="1:19" ht="299.25" x14ac:dyDescent="0.25">
      <c r="A55" s="77">
        <v>43</v>
      </c>
      <c r="B55" s="17">
        <v>48573</v>
      </c>
      <c r="C55" s="77" t="s">
        <v>15</v>
      </c>
      <c r="D55" s="9" t="s">
        <v>56</v>
      </c>
      <c r="E55" s="9" t="s">
        <v>241</v>
      </c>
      <c r="F55" s="20" t="s">
        <v>14</v>
      </c>
      <c r="G55" s="77" t="s">
        <v>16</v>
      </c>
      <c r="H55" s="77">
        <v>50</v>
      </c>
      <c r="I55" s="77" t="s">
        <v>0</v>
      </c>
      <c r="J55" s="77" t="s">
        <v>442</v>
      </c>
      <c r="K55" s="77" t="s">
        <v>2016</v>
      </c>
      <c r="L55" s="9">
        <v>5</v>
      </c>
      <c r="M55" s="77">
        <v>2</v>
      </c>
      <c r="N55" s="9">
        <v>1</v>
      </c>
      <c r="O55" s="57">
        <v>2080.86</v>
      </c>
      <c r="P55" s="36"/>
      <c r="Q55" s="26"/>
      <c r="R55" s="6">
        <v>8</v>
      </c>
    </row>
    <row r="56" spans="1:19" ht="189" x14ac:dyDescent="0.25">
      <c r="A56" s="77">
        <v>44</v>
      </c>
      <c r="B56" s="17">
        <v>123837</v>
      </c>
      <c r="C56" s="77" t="s">
        <v>15</v>
      </c>
      <c r="D56" s="9" t="s">
        <v>57</v>
      </c>
      <c r="E56" s="9" t="s">
        <v>242</v>
      </c>
      <c r="F56" s="20" t="s">
        <v>14</v>
      </c>
      <c r="G56" s="77" t="s">
        <v>16</v>
      </c>
      <c r="H56" s="77">
        <v>26.2</v>
      </c>
      <c r="I56" s="77" t="s">
        <v>0</v>
      </c>
      <c r="J56" s="77" t="s">
        <v>2033</v>
      </c>
      <c r="K56" s="77" t="s">
        <v>2016</v>
      </c>
      <c r="L56" s="9">
        <v>5</v>
      </c>
      <c r="M56" s="77">
        <v>1</v>
      </c>
      <c r="N56" s="9">
        <v>1</v>
      </c>
      <c r="O56" s="57">
        <v>1498.32</v>
      </c>
      <c r="P56" s="36"/>
      <c r="Q56" s="26"/>
      <c r="R56" s="6" t="s">
        <v>2084</v>
      </c>
      <c r="S56" s="22" t="s">
        <v>2085</v>
      </c>
    </row>
    <row r="57" spans="1:19" ht="23.25" x14ac:dyDescent="0.25">
      <c r="A57" s="77">
        <v>45</v>
      </c>
      <c r="B57" s="17">
        <v>48587</v>
      </c>
      <c r="C57" s="77" t="s">
        <v>15</v>
      </c>
      <c r="D57" s="77" t="s">
        <v>58</v>
      </c>
      <c r="E57" s="9" t="s">
        <v>356</v>
      </c>
      <c r="F57" s="20" t="s">
        <v>14</v>
      </c>
      <c r="G57" s="77" t="s">
        <v>16</v>
      </c>
      <c r="H57" s="77">
        <v>12.3</v>
      </c>
      <c r="I57" s="77" t="s">
        <v>0</v>
      </c>
      <c r="J57" s="77" t="s">
        <v>424</v>
      </c>
      <c r="K57" s="77" t="s">
        <v>3</v>
      </c>
      <c r="L57" s="9">
        <v>6</v>
      </c>
      <c r="M57" s="77">
        <v>2</v>
      </c>
      <c r="N57" s="9">
        <v>0</v>
      </c>
      <c r="O57" s="57">
        <v>584</v>
      </c>
      <c r="P57" s="36"/>
      <c r="Q57" s="26"/>
      <c r="R57" s="6">
        <v>0</v>
      </c>
      <c r="S57" s="2" t="s">
        <v>2093</v>
      </c>
    </row>
    <row r="58" spans="1:19" ht="23.25" x14ac:dyDescent="0.25">
      <c r="A58" s="77">
        <v>46</v>
      </c>
      <c r="B58" s="17">
        <v>82231</v>
      </c>
      <c r="C58" s="77" t="s">
        <v>15</v>
      </c>
      <c r="D58" s="77" t="s">
        <v>59</v>
      </c>
      <c r="E58" s="9" t="s">
        <v>357</v>
      </c>
      <c r="F58" s="20" t="s">
        <v>14</v>
      </c>
      <c r="G58" s="77" t="s">
        <v>16</v>
      </c>
      <c r="H58" s="77">
        <v>30</v>
      </c>
      <c r="I58" s="77" t="s">
        <v>0</v>
      </c>
      <c r="J58" s="77" t="s">
        <v>424</v>
      </c>
      <c r="K58" s="77" t="s">
        <v>3</v>
      </c>
      <c r="L58" s="9">
        <v>5</v>
      </c>
      <c r="M58" s="77">
        <v>1</v>
      </c>
      <c r="N58" s="9">
        <v>1</v>
      </c>
      <c r="O58" s="57">
        <v>2218.83</v>
      </c>
      <c r="P58" s="36"/>
      <c r="Q58" s="26"/>
      <c r="R58" s="6">
        <v>0</v>
      </c>
    </row>
    <row r="59" spans="1:19" ht="23.25" x14ac:dyDescent="0.25">
      <c r="A59" s="77">
        <v>47</v>
      </c>
      <c r="B59" s="17">
        <v>48583</v>
      </c>
      <c r="C59" s="77" t="s">
        <v>15</v>
      </c>
      <c r="D59" s="9" t="s">
        <v>60</v>
      </c>
      <c r="E59" s="9" t="s">
        <v>243</v>
      </c>
      <c r="F59" s="20" t="s">
        <v>14</v>
      </c>
      <c r="G59" s="77" t="s">
        <v>16</v>
      </c>
      <c r="H59" s="77">
        <v>18</v>
      </c>
      <c r="I59" s="77" t="s">
        <v>0</v>
      </c>
      <c r="J59" s="77" t="s">
        <v>424</v>
      </c>
      <c r="K59" s="77" t="s">
        <v>3</v>
      </c>
      <c r="L59" s="9">
        <v>4</v>
      </c>
      <c r="M59" s="77">
        <v>2</v>
      </c>
      <c r="N59" s="9">
        <v>0</v>
      </c>
      <c r="O59" s="57">
        <v>2379.0700000000002</v>
      </c>
      <c r="P59" s="36"/>
      <c r="Q59" s="26"/>
      <c r="R59" s="6">
        <v>0</v>
      </c>
    </row>
    <row r="60" spans="1:19" ht="23.25" x14ac:dyDescent="0.25">
      <c r="A60" s="77">
        <v>48</v>
      </c>
      <c r="B60" s="17">
        <v>283383</v>
      </c>
      <c r="C60" s="77" t="s">
        <v>15</v>
      </c>
      <c r="D60" s="9" t="s">
        <v>61</v>
      </c>
      <c r="E60" s="9" t="s">
        <v>244</v>
      </c>
      <c r="F60" s="20" t="s">
        <v>14</v>
      </c>
      <c r="G60" s="77" t="s">
        <v>16</v>
      </c>
      <c r="H60" s="77">
        <v>20</v>
      </c>
      <c r="I60" s="77" t="s">
        <v>0</v>
      </c>
      <c r="J60" s="77" t="s">
        <v>424</v>
      </c>
      <c r="K60" s="77" t="s">
        <v>3</v>
      </c>
      <c r="L60" s="9">
        <v>2</v>
      </c>
      <c r="M60" s="77">
        <v>2</v>
      </c>
      <c r="N60" s="9">
        <v>0</v>
      </c>
      <c r="O60" s="57">
        <v>1379.7</v>
      </c>
      <c r="P60" s="36"/>
      <c r="Q60" s="26"/>
      <c r="R60" s="6">
        <v>0</v>
      </c>
    </row>
    <row r="61" spans="1:19" ht="141.75" x14ac:dyDescent="0.25">
      <c r="A61" s="77">
        <v>49</v>
      </c>
      <c r="B61" s="17">
        <v>48595</v>
      </c>
      <c r="C61" s="77" t="s">
        <v>15</v>
      </c>
      <c r="D61" s="9" t="s">
        <v>62</v>
      </c>
      <c r="E61" s="9" t="s">
        <v>358</v>
      </c>
      <c r="F61" s="20" t="s">
        <v>14</v>
      </c>
      <c r="G61" s="77" t="s">
        <v>16</v>
      </c>
      <c r="H61" s="77">
        <v>18</v>
      </c>
      <c r="I61" s="77" t="s">
        <v>0</v>
      </c>
      <c r="J61" s="77" t="s">
        <v>2036</v>
      </c>
      <c r="K61" s="77" t="s">
        <v>3</v>
      </c>
      <c r="L61" s="9">
        <v>6</v>
      </c>
      <c r="M61" s="77">
        <v>2</v>
      </c>
      <c r="N61" s="9">
        <v>1</v>
      </c>
      <c r="O61" s="57">
        <v>367.92</v>
      </c>
      <c r="P61" s="36"/>
      <c r="Q61" s="26"/>
      <c r="R61" s="6">
        <v>8</v>
      </c>
    </row>
    <row r="62" spans="1:19" ht="23.25" x14ac:dyDescent="0.25">
      <c r="A62" s="77">
        <v>50</v>
      </c>
      <c r="B62" s="17">
        <v>48659</v>
      </c>
      <c r="C62" s="77" t="s">
        <v>15</v>
      </c>
      <c r="D62" s="9" t="s">
        <v>63</v>
      </c>
      <c r="E62" s="9" t="s">
        <v>359</v>
      </c>
      <c r="F62" s="20" t="s">
        <v>14</v>
      </c>
      <c r="G62" s="77" t="s">
        <v>16</v>
      </c>
      <c r="H62" s="77">
        <v>14</v>
      </c>
      <c r="I62" s="77" t="s">
        <v>0</v>
      </c>
      <c r="J62" s="77" t="s">
        <v>424</v>
      </c>
      <c r="K62" s="77" t="s">
        <v>3</v>
      </c>
      <c r="L62" s="9">
        <v>2</v>
      </c>
      <c r="M62" s="77">
        <v>2</v>
      </c>
      <c r="N62" s="9">
        <v>1</v>
      </c>
      <c r="O62" s="57">
        <v>952.65</v>
      </c>
      <c r="P62" s="36"/>
      <c r="Q62" s="25"/>
      <c r="R62" s="6">
        <v>0</v>
      </c>
    </row>
    <row r="63" spans="1:19" ht="23.25" x14ac:dyDescent="0.25">
      <c r="A63" s="77">
        <v>51</v>
      </c>
      <c r="B63" s="17">
        <v>48598</v>
      </c>
      <c r="C63" s="77" t="s">
        <v>15</v>
      </c>
      <c r="D63" s="9" t="s">
        <v>64</v>
      </c>
      <c r="E63" s="9" t="s">
        <v>245</v>
      </c>
      <c r="F63" s="20" t="s">
        <v>14</v>
      </c>
      <c r="G63" s="77" t="s">
        <v>16</v>
      </c>
      <c r="H63" s="77">
        <v>50</v>
      </c>
      <c r="I63" s="77" t="s">
        <v>0</v>
      </c>
      <c r="J63" s="77" t="s">
        <v>424</v>
      </c>
      <c r="K63" s="77" t="s">
        <v>3</v>
      </c>
      <c r="L63" s="9">
        <v>8</v>
      </c>
      <c r="M63" s="77">
        <v>2</v>
      </c>
      <c r="N63" s="9">
        <v>1</v>
      </c>
      <c r="O63" s="57">
        <v>3459.1</v>
      </c>
      <c r="P63" s="36"/>
      <c r="Q63" s="25"/>
      <c r="R63" s="6">
        <v>8</v>
      </c>
    </row>
    <row r="64" spans="1:19" ht="23.25" x14ac:dyDescent="0.25">
      <c r="A64" s="77">
        <v>52</v>
      </c>
      <c r="B64" s="17">
        <v>48602</v>
      </c>
      <c r="C64" s="77" t="s">
        <v>15</v>
      </c>
      <c r="D64" s="9" t="s">
        <v>65</v>
      </c>
      <c r="E64" s="9" t="s">
        <v>246</v>
      </c>
      <c r="F64" s="20" t="s">
        <v>14</v>
      </c>
      <c r="G64" s="77" t="s">
        <v>16</v>
      </c>
      <c r="H64" s="77">
        <v>50</v>
      </c>
      <c r="I64" s="77" t="s">
        <v>0</v>
      </c>
      <c r="J64" s="77" t="s">
        <v>424</v>
      </c>
      <c r="K64" s="77" t="s">
        <v>3</v>
      </c>
      <c r="L64" s="9">
        <v>8</v>
      </c>
      <c r="M64" s="77">
        <v>2</v>
      </c>
      <c r="N64" s="9">
        <v>1</v>
      </c>
      <c r="O64" s="57">
        <v>3471.15</v>
      </c>
      <c r="P64" s="36"/>
      <c r="Q64" s="25"/>
      <c r="R64" s="6">
        <v>8</v>
      </c>
    </row>
    <row r="65" spans="1:18" ht="31.5" x14ac:dyDescent="0.25">
      <c r="A65" s="77">
        <v>53</v>
      </c>
      <c r="B65" s="17">
        <v>48599</v>
      </c>
      <c r="C65" s="77" t="s">
        <v>15</v>
      </c>
      <c r="D65" s="77" t="s">
        <v>66</v>
      </c>
      <c r="E65" s="9" t="s">
        <v>247</v>
      </c>
      <c r="F65" s="20" t="s">
        <v>14</v>
      </c>
      <c r="G65" s="77" t="s">
        <v>16</v>
      </c>
      <c r="H65" s="77">
        <v>50</v>
      </c>
      <c r="I65" s="77" t="s">
        <v>0</v>
      </c>
      <c r="J65" s="77" t="s">
        <v>443</v>
      </c>
      <c r="K65" s="77" t="s">
        <v>3</v>
      </c>
      <c r="L65" s="9">
        <v>5</v>
      </c>
      <c r="M65" s="77">
        <v>2</v>
      </c>
      <c r="N65" s="9">
        <v>1</v>
      </c>
      <c r="O65" s="57">
        <v>1392.84</v>
      </c>
      <c r="P65" s="36"/>
      <c r="Q65" s="26"/>
      <c r="R65" s="6">
        <v>8</v>
      </c>
    </row>
    <row r="66" spans="1:18" ht="23.25" x14ac:dyDescent="0.25">
      <c r="A66" s="77">
        <v>54</v>
      </c>
      <c r="B66" s="17">
        <v>164774</v>
      </c>
      <c r="C66" s="77" t="s">
        <v>15</v>
      </c>
      <c r="D66" s="9" t="s">
        <v>67</v>
      </c>
      <c r="E66" s="9" t="s">
        <v>248</v>
      </c>
      <c r="F66" s="20" t="s">
        <v>14</v>
      </c>
      <c r="G66" s="77" t="s">
        <v>16</v>
      </c>
      <c r="H66" s="77">
        <v>50</v>
      </c>
      <c r="I66" s="77" t="s">
        <v>0</v>
      </c>
      <c r="J66" s="77" t="s">
        <v>424</v>
      </c>
      <c r="K66" s="77" t="s">
        <v>3</v>
      </c>
      <c r="L66" s="9">
        <v>5</v>
      </c>
      <c r="M66" s="77">
        <v>2</v>
      </c>
      <c r="N66" s="9">
        <v>1</v>
      </c>
      <c r="O66" s="57">
        <v>2394.4</v>
      </c>
      <c r="P66" s="36"/>
      <c r="Q66" s="25"/>
      <c r="R66" s="6">
        <v>8</v>
      </c>
    </row>
    <row r="67" spans="1:18" ht="23.25" x14ac:dyDescent="0.25">
      <c r="A67" s="77">
        <v>55</v>
      </c>
      <c r="B67" s="17">
        <v>48603</v>
      </c>
      <c r="C67" s="77" t="s">
        <v>15</v>
      </c>
      <c r="D67" s="9" t="s">
        <v>68</v>
      </c>
      <c r="E67" s="9" t="s">
        <v>249</v>
      </c>
      <c r="F67" s="20" t="s">
        <v>14</v>
      </c>
      <c r="G67" s="77" t="s">
        <v>16</v>
      </c>
      <c r="H67" s="77">
        <v>50</v>
      </c>
      <c r="I67" s="77" t="s">
        <v>0</v>
      </c>
      <c r="J67" s="77" t="s">
        <v>424</v>
      </c>
      <c r="K67" s="77" t="s">
        <v>3</v>
      </c>
      <c r="L67" s="9">
        <v>4</v>
      </c>
      <c r="M67" s="77">
        <v>1</v>
      </c>
      <c r="N67" s="9">
        <v>1</v>
      </c>
      <c r="O67" s="57">
        <v>2222.48</v>
      </c>
      <c r="P67" s="36"/>
      <c r="Q67" s="25"/>
      <c r="R67" s="6">
        <v>8</v>
      </c>
    </row>
    <row r="68" spans="1:18" ht="23.25" x14ac:dyDescent="0.25">
      <c r="A68" s="77">
        <v>56</v>
      </c>
      <c r="B68" s="17">
        <v>48601</v>
      </c>
      <c r="C68" s="77" t="s">
        <v>15</v>
      </c>
      <c r="D68" s="9" t="s">
        <v>69</v>
      </c>
      <c r="E68" s="9" t="s">
        <v>250</v>
      </c>
      <c r="F68" s="20" t="s">
        <v>14</v>
      </c>
      <c r="G68" s="77" t="s">
        <v>16</v>
      </c>
      <c r="H68" s="77">
        <v>50</v>
      </c>
      <c r="I68" s="77" t="s">
        <v>0</v>
      </c>
      <c r="J68" s="77" t="s">
        <v>424</v>
      </c>
      <c r="K68" s="77" t="s">
        <v>3</v>
      </c>
      <c r="L68" s="9">
        <v>4</v>
      </c>
      <c r="M68" s="77">
        <v>2</v>
      </c>
      <c r="N68" s="9">
        <v>1</v>
      </c>
      <c r="O68" s="57">
        <v>2653.55</v>
      </c>
      <c r="P68" s="36"/>
      <c r="Q68" s="25"/>
      <c r="R68" s="6">
        <v>8</v>
      </c>
    </row>
    <row r="69" spans="1:18" ht="23.25" x14ac:dyDescent="0.25">
      <c r="A69" s="77">
        <v>57</v>
      </c>
      <c r="B69" s="17">
        <v>48604</v>
      </c>
      <c r="C69" s="77" t="s">
        <v>15</v>
      </c>
      <c r="D69" s="9" t="s">
        <v>70</v>
      </c>
      <c r="E69" s="9" t="s">
        <v>251</v>
      </c>
      <c r="F69" s="20" t="s">
        <v>14</v>
      </c>
      <c r="G69" s="77" t="s">
        <v>16</v>
      </c>
      <c r="H69" s="77">
        <v>50</v>
      </c>
      <c r="I69" s="77" t="s">
        <v>0</v>
      </c>
      <c r="J69" s="77" t="s">
        <v>424</v>
      </c>
      <c r="K69" s="77" t="s">
        <v>3</v>
      </c>
      <c r="L69" s="9">
        <v>6</v>
      </c>
      <c r="M69" s="77">
        <v>2</v>
      </c>
      <c r="N69" s="9">
        <v>1</v>
      </c>
      <c r="O69" s="57">
        <v>2398.0500000000002</v>
      </c>
      <c r="P69" s="36"/>
      <c r="Q69" s="25"/>
      <c r="R69" s="6">
        <v>8</v>
      </c>
    </row>
    <row r="70" spans="1:18" ht="23.25" x14ac:dyDescent="0.25">
      <c r="A70" s="77">
        <v>58</v>
      </c>
      <c r="B70" s="17">
        <v>48644</v>
      </c>
      <c r="C70" s="77" t="s">
        <v>15</v>
      </c>
      <c r="D70" s="9" t="s">
        <v>71</v>
      </c>
      <c r="E70" s="9" t="s">
        <v>360</v>
      </c>
      <c r="F70" s="20" t="s">
        <v>14</v>
      </c>
      <c r="G70" s="77" t="s">
        <v>16</v>
      </c>
      <c r="H70" s="77">
        <v>16.5</v>
      </c>
      <c r="I70" s="77" t="s">
        <v>0</v>
      </c>
      <c r="J70" s="77" t="s">
        <v>424</v>
      </c>
      <c r="K70" s="77" t="s">
        <v>3</v>
      </c>
      <c r="L70" s="9">
        <v>2</v>
      </c>
      <c r="M70" s="77">
        <v>1</v>
      </c>
      <c r="N70" s="9">
        <v>0</v>
      </c>
      <c r="O70" s="57">
        <v>138.69999999999999</v>
      </c>
      <c r="P70" s="36"/>
      <c r="Q70" s="25"/>
      <c r="R70" s="6">
        <v>0</v>
      </c>
    </row>
    <row r="71" spans="1:18" ht="23.25" x14ac:dyDescent="0.25">
      <c r="A71" s="77">
        <v>59</v>
      </c>
      <c r="B71" s="17">
        <v>48633</v>
      </c>
      <c r="C71" s="77" t="s">
        <v>15</v>
      </c>
      <c r="D71" s="9" t="s">
        <v>72</v>
      </c>
      <c r="E71" s="9" t="s">
        <v>361</v>
      </c>
      <c r="F71" s="20" t="s">
        <v>14</v>
      </c>
      <c r="G71" s="77" t="s">
        <v>16</v>
      </c>
      <c r="H71" s="77">
        <v>12</v>
      </c>
      <c r="I71" s="77" t="s">
        <v>0</v>
      </c>
      <c r="J71" s="77" t="s">
        <v>424</v>
      </c>
      <c r="K71" s="77" t="s">
        <v>3</v>
      </c>
      <c r="L71" s="9">
        <v>2</v>
      </c>
      <c r="M71" s="77">
        <v>1</v>
      </c>
      <c r="N71" s="9">
        <v>1</v>
      </c>
      <c r="O71" s="57">
        <v>335.8</v>
      </c>
      <c r="P71" s="36"/>
      <c r="Q71" s="25"/>
      <c r="R71" s="6">
        <v>0</v>
      </c>
    </row>
    <row r="72" spans="1:18" ht="23.25" x14ac:dyDescent="0.25">
      <c r="A72" s="77">
        <v>60</v>
      </c>
      <c r="B72" s="17">
        <v>48607</v>
      </c>
      <c r="C72" s="77" t="s">
        <v>15</v>
      </c>
      <c r="D72" s="9" t="s">
        <v>73</v>
      </c>
      <c r="E72" s="9" t="s">
        <v>362</v>
      </c>
      <c r="F72" s="20" t="s">
        <v>14</v>
      </c>
      <c r="G72" s="77" t="s">
        <v>16</v>
      </c>
      <c r="H72" s="77">
        <v>36</v>
      </c>
      <c r="I72" s="77" t="s">
        <v>0</v>
      </c>
      <c r="J72" s="77" t="s">
        <v>424</v>
      </c>
      <c r="K72" s="77" t="s">
        <v>3</v>
      </c>
      <c r="L72" s="9">
        <v>1</v>
      </c>
      <c r="M72" s="77">
        <v>2</v>
      </c>
      <c r="N72" s="9">
        <v>1</v>
      </c>
      <c r="O72" s="57">
        <v>383.25</v>
      </c>
      <c r="P72" s="36"/>
      <c r="Q72" s="25"/>
      <c r="R72" s="6">
        <v>0</v>
      </c>
    </row>
    <row r="73" spans="1:18" ht="23.25" x14ac:dyDescent="0.25">
      <c r="A73" s="77">
        <v>61</v>
      </c>
      <c r="B73" s="17">
        <v>48606</v>
      </c>
      <c r="C73" s="77" t="s">
        <v>15</v>
      </c>
      <c r="D73" s="9" t="s">
        <v>74</v>
      </c>
      <c r="E73" s="9" t="s">
        <v>363</v>
      </c>
      <c r="F73" s="20" t="s">
        <v>14</v>
      </c>
      <c r="G73" s="77" t="s">
        <v>16</v>
      </c>
      <c r="H73" s="77">
        <v>19.5</v>
      </c>
      <c r="I73" s="77" t="s">
        <v>0</v>
      </c>
      <c r="J73" s="77" t="s">
        <v>424</v>
      </c>
      <c r="K73" s="77" t="s">
        <v>3</v>
      </c>
      <c r="L73" s="9">
        <v>3</v>
      </c>
      <c r="M73" s="77">
        <v>2</v>
      </c>
      <c r="N73" s="9">
        <v>0</v>
      </c>
      <c r="O73" s="57">
        <v>570.13</v>
      </c>
      <c r="P73" s="36"/>
      <c r="Q73" s="25"/>
      <c r="R73" s="6">
        <v>0</v>
      </c>
    </row>
    <row r="74" spans="1:18" ht="23.25" x14ac:dyDescent="0.25">
      <c r="A74" s="77">
        <v>62</v>
      </c>
      <c r="B74" s="77">
        <v>48648</v>
      </c>
      <c r="C74" s="77" t="s">
        <v>15</v>
      </c>
      <c r="D74" s="9" t="s">
        <v>75</v>
      </c>
      <c r="E74" s="9" t="s">
        <v>364</v>
      </c>
      <c r="F74" s="20" t="s">
        <v>14</v>
      </c>
      <c r="G74" s="77" t="s">
        <v>16</v>
      </c>
      <c r="H74" s="77">
        <v>6</v>
      </c>
      <c r="I74" s="77" t="s">
        <v>0</v>
      </c>
      <c r="J74" s="77" t="s">
        <v>424</v>
      </c>
      <c r="K74" s="77" t="s">
        <v>3</v>
      </c>
      <c r="L74" s="9">
        <v>2</v>
      </c>
      <c r="M74" s="77">
        <v>2</v>
      </c>
      <c r="N74" s="9">
        <v>0</v>
      </c>
      <c r="O74" s="57">
        <v>191.26</v>
      </c>
      <c r="P74" s="36"/>
      <c r="Q74" s="25"/>
      <c r="R74" s="6">
        <v>0</v>
      </c>
    </row>
    <row r="75" spans="1:18" ht="23.25" x14ac:dyDescent="0.25">
      <c r="A75" s="77">
        <v>63</v>
      </c>
      <c r="B75" s="77">
        <v>48593</v>
      </c>
      <c r="C75" s="77" t="s">
        <v>15</v>
      </c>
      <c r="D75" s="9" t="s">
        <v>76</v>
      </c>
      <c r="E75" s="9" t="s">
        <v>252</v>
      </c>
      <c r="F75" s="20" t="s">
        <v>14</v>
      </c>
      <c r="G75" s="77" t="s">
        <v>16</v>
      </c>
      <c r="H75" s="77">
        <v>37.200000000000003</v>
      </c>
      <c r="I75" s="77" t="s">
        <v>0</v>
      </c>
      <c r="J75" s="77" t="s">
        <v>424</v>
      </c>
      <c r="K75" s="77" t="s">
        <v>3</v>
      </c>
      <c r="L75" s="9">
        <v>3</v>
      </c>
      <c r="M75" s="77">
        <v>1</v>
      </c>
      <c r="N75" s="9">
        <v>0</v>
      </c>
      <c r="O75" s="57">
        <v>1122.3699999999999</v>
      </c>
      <c r="P75" s="36"/>
      <c r="Q75" s="25"/>
      <c r="R75" s="6">
        <v>0</v>
      </c>
    </row>
    <row r="76" spans="1:18" ht="47.25" x14ac:dyDescent="0.25">
      <c r="A76" s="77">
        <v>64</v>
      </c>
      <c r="B76" s="77">
        <v>48647</v>
      </c>
      <c r="C76" s="77" t="s">
        <v>15</v>
      </c>
      <c r="D76" s="9" t="s">
        <v>77</v>
      </c>
      <c r="E76" s="9" t="s">
        <v>365</v>
      </c>
      <c r="F76" s="20" t="s">
        <v>14</v>
      </c>
      <c r="G76" s="77" t="s">
        <v>16</v>
      </c>
      <c r="H76" s="77">
        <v>16</v>
      </c>
      <c r="I76" s="77" t="s">
        <v>0</v>
      </c>
      <c r="J76" s="77" t="s">
        <v>444</v>
      </c>
      <c r="K76" s="77" t="s">
        <v>3</v>
      </c>
      <c r="L76" s="9">
        <v>2</v>
      </c>
      <c r="M76" s="77">
        <v>1</v>
      </c>
      <c r="N76" s="9">
        <v>0</v>
      </c>
      <c r="O76" s="57">
        <v>557.72</v>
      </c>
      <c r="P76" s="36"/>
      <c r="Q76" s="26"/>
      <c r="R76" s="6">
        <v>0</v>
      </c>
    </row>
    <row r="77" spans="1:18" ht="23.25" x14ac:dyDescent="0.25">
      <c r="A77" s="77">
        <v>65</v>
      </c>
      <c r="B77" s="77">
        <v>48623</v>
      </c>
      <c r="C77" s="77" t="s">
        <v>15</v>
      </c>
      <c r="D77" s="9" t="s">
        <v>78</v>
      </c>
      <c r="E77" s="9" t="s">
        <v>366</v>
      </c>
      <c r="F77" s="20" t="s">
        <v>14</v>
      </c>
      <c r="G77" s="77" t="s">
        <v>16</v>
      </c>
      <c r="H77" s="77">
        <v>8</v>
      </c>
      <c r="I77" s="77" t="s">
        <v>0</v>
      </c>
      <c r="J77" s="77" t="s">
        <v>424</v>
      </c>
      <c r="K77" s="77" t="s">
        <v>3</v>
      </c>
      <c r="L77" s="9">
        <v>2</v>
      </c>
      <c r="M77" s="77">
        <v>2</v>
      </c>
      <c r="N77" s="9">
        <v>0</v>
      </c>
      <c r="O77" s="57">
        <v>471.58</v>
      </c>
      <c r="P77" s="36"/>
      <c r="Q77" s="25"/>
      <c r="R77" s="6">
        <v>0</v>
      </c>
    </row>
    <row r="78" spans="1:18" ht="63" x14ac:dyDescent="0.25">
      <c r="A78" s="77">
        <v>66</v>
      </c>
      <c r="B78" s="17">
        <v>48570</v>
      </c>
      <c r="C78" s="77" t="s">
        <v>15</v>
      </c>
      <c r="D78" s="9" t="s">
        <v>79</v>
      </c>
      <c r="E78" s="9" t="s">
        <v>253</v>
      </c>
      <c r="F78" s="20" t="s">
        <v>14</v>
      </c>
      <c r="G78" s="77" t="s">
        <v>16</v>
      </c>
      <c r="H78" s="77">
        <v>18.7</v>
      </c>
      <c r="I78" s="77" t="s">
        <v>0</v>
      </c>
      <c r="J78" s="77" t="s">
        <v>445</v>
      </c>
      <c r="K78" s="77" t="s">
        <v>3</v>
      </c>
      <c r="L78" s="9">
        <v>3</v>
      </c>
      <c r="M78" s="77">
        <v>2</v>
      </c>
      <c r="N78" s="9">
        <v>0</v>
      </c>
      <c r="O78" s="57">
        <v>930.75</v>
      </c>
      <c r="P78" s="36"/>
      <c r="Q78" s="26"/>
      <c r="R78" s="6">
        <v>0</v>
      </c>
    </row>
    <row r="79" spans="1:18" ht="23.25" x14ac:dyDescent="0.25">
      <c r="A79" s="77">
        <v>67</v>
      </c>
      <c r="B79" s="17">
        <v>81962</v>
      </c>
      <c r="C79" s="77" t="s">
        <v>15</v>
      </c>
      <c r="D79" s="9" t="s">
        <v>80</v>
      </c>
      <c r="E79" s="59" t="s">
        <v>254</v>
      </c>
      <c r="F79" s="20" t="s">
        <v>14</v>
      </c>
      <c r="G79" s="77" t="s">
        <v>16</v>
      </c>
      <c r="H79" s="77">
        <v>12</v>
      </c>
      <c r="I79" s="77" t="s">
        <v>0</v>
      </c>
      <c r="J79" s="77" t="s">
        <v>424</v>
      </c>
      <c r="K79" s="77" t="s">
        <v>3</v>
      </c>
      <c r="L79" s="9">
        <v>3</v>
      </c>
      <c r="M79" s="77">
        <v>1</v>
      </c>
      <c r="N79" s="9">
        <v>0</v>
      </c>
      <c r="O79" s="57">
        <v>1602.35</v>
      </c>
      <c r="P79" s="36"/>
      <c r="Q79" s="25"/>
      <c r="R79" s="6">
        <v>0</v>
      </c>
    </row>
    <row r="80" spans="1:18" ht="23.25" x14ac:dyDescent="0.25">
      <c r="A80" s="77">
        <v>68</v>
      </c>
      <c r="B80" s="77">
        <v>59082</v>
      </c>
      <c r="C80" s="77" t="s">
        <v>15</v>
      </c>
      <c r="D80" s="9" t="s">
        <v>81</v>
      </c>
      <c r="E80" s="9" t="s">
        <v>367</v>
      </c>
      <c r="F80" s="20" t="s">
        <v>14</v>
      </c>
      <c r="G80" s="77" t="s">
        <v>16</v>
      </c>
      <c r="H80" s="77">
        <v>18</v>
      </c>
      <c r="I80" s="77" t="s">
        <v>0</v>
      </c>
      <c r="J80" s="77" t="s">
        <v>424</v>
      </c>
      <c r="K80" s="77" t="s">
        <v>3</v>
      </c>
      <c r="L80" s="9">
        <v>4</v>
      </c>
      <c r="M80" s="77">
        <v>1</v>
      </c>
      <c r="N80" s="9">
        <v>0</v>
      </c>
      <c r="O80" s="57">
        <v>1533</v>
      </c>
      <c r="P80" s="36"/>
      <c r="Q80" s="25"/>
      <c r="R80" s="6">
        <v>0</v>
      </c>
    </row>
    <row r="81" spans="1:19" ht="23.25" x14ac:dyDescent="0.25">
      <c r="A81" s="77">
        <v>69</v>
      </c>
      <c r="B81" s="77">
        <v>59084</v>
      </c>
      <c r="C81" s="77" t="s">
        <v>15</v>
      </c>
      <c r="D81" s="9" t="s">
        <v>82</v>
      </c>
      <c r="E81" s="9" t="s">
        <v>368</v>
      </c>
      <c r="F81" s="20" t="s">
        <v>14</v>
      </c>
      <c r="G81" s="77" t="s">
        <v>16</v>
      </c>
      <c r="H81" s="77">
        <v>21</v>
      </c>
      <c r="I81" s="77" t="s">
        <v>0</v>
      </c>
      <c r="J81" s="77" t="s">
        <v>424</v>
      </c>
      <c r="K81" s="77" t="s">
        <v>3</v>
      </c>
      <c r="L81" s="9">
        <v>5</v>
      </c>
      <c r="M81" s="77">
        <v>2</v>
      </c>
      <c r="N81" s="9">
        <v>0</v>
      </c>
      <c r="O81" s="57">
        <v>2258.98</v>
      </c>
      <c r="P81" s="36"/>
      <c r="Q81" s="25"/>
      <c r="R81" s="6">
        <v>0</v>
      </c>
    </row>
    <row r="82" spans="1:19" ht="31.5" x14ac:dyDescent="0.25">
      <c r="A82" s="77">
        <v>70</v>
      </c>
      <c r="B82" s="77">
        <v>283035</v>
      </c>
      <c r="C82" s="77" t="s">
        <v>15</v>
      </c>
      <c r="D82" s="9" t="s">
        <v>85</v>
      </c>
      <c r="E82" s="9" t="s">
        <v>255</v>
      </c>
      <c r="F82" s="20" t="s">
        <v>14</v>
      </c>
      <c r="G82" s="77" t="s">
        <v>16</v>
      </c>
      <c r="H82" s="77">
        <v>12</v>
      </c>
      <c r="I82" s="77" t="s">
        <v>0</v>
      </c>
      <c r="J82" s="77" t="s">
        <v>446</v>
      </c>
      <c r="K82" s="77" t="s">
        <v>3</v>
      </c>
      <c r="L82" s="9">
        <v>4</v>
      </c>
      <c r="M82" s="77">
        <v>1</v>
      </c>
      <c r="N82" s="9">
        <v>0</v>
      </c>
      <c r="O82" s="93">
        <v>2264.46</v>
      </c>
      <c r="P82" s="37"/>
      <c r="Q82" s="25"/>
      <c r="R82" s="6"/>
    </row>
    <row r="83" spans="1:19" ht="31.5" x14ac:dyDescent="0.25">
      <c r="A83" s="77">
        <v>71</v>
      </c>
      <c r="B83" s="77">
        <v>48629</v>
      </c>
      <c r="C83" s="77" t="s">
        <v>15</v>
      </c>
      <c r="D83" s="9" t="s">
        <v>83</v>
      </c>
      <c r="E83" s="9" t="s">
        <v>369</v>
      </c>
      <c r="F83" s="20" t="s">
        <v>14</v>
      </c>
      <c r="G83" s="77" t="s">
        <v>16</v>
      </c>
      <c r="H83" s="77">
        <v>12.6</v>
      </c>
      <c r="I83" s="77" t="s">
        <v>0</v>
      </c>
      <c r="J83" s="77" t="s">
        <v>437</v>
      </c>
      <c r="K83" s="77" t="s">
        <v>3</v>
      </c>
      <c r="L83" s="9">
        <v>5</v>
      </c>
      <c r="M83" s="77">
        <v>2</v>
      </c>
      <c r="N83" s="9">
        <v>0</v>
      </c>
      <c r="O83" s="57">
        <v>996.45</v>
      </c>
      <c r="P83" s="36"/>
      <c r="Q83" s="25"/>
      <c r="R83" s="6">
        <v>0</v>
      </c>
    </row>
    <row r="84" spans="1:19" ht="31.5" x14ac:dyDescent="0.25">
      <c r="A84" s="77">
        <v>72</v>
      </c>
      <c r="B84" s="77">
        <v>48620</v>
      </c>
      <c r="C84" s="77" t="s">
        <v>15</v>
      </c>
      <c r="D84" s="9" t="s">
        <v>84</v>
      </c>
      <c r="E84" s="9" t="s">
        <v>370</v>
      </c>
      <c r="F84" s="20" t="s">
        <v>14</v>
      </c>
      <c r="G84" s="9" t="s">
        <v>204</v>
      </c>
      <c r="H84" s="77">
        <v>45</v>
      </c>
      <c r="I84" s="77" t="s">
        <v>0</v>
      </c>
      <c r="J84" s="77" t="s">
        <v>437</v>
      </c>
      <c r="K84" s="77" t="s">
        <v>3</v>
      </c>
      <c r="L84" s="9">
        <v>10</v>
      </c>
      <c r="M84" s="77">
        <v>2</v>
      </c>
      <c r="N84" s="9">
        <v>0</v>
      </c>
      <c r="O84" s="57">
        <v>4788.8</v>
      </c>
      <c r="P84" s="36"/>
      <c r="Q84" s="25"/>
      <c r="R84" s="6">
        <v>0</v>
      </c>
    </row>
    <row r="85" spans="1:19" ht="23.25" x14ac:dyDescent="0.25">
      <c r="A85" s="77">
        <v>73</v>
      </c>
      <c r="B85" s="77">
        <v>48655</v>
      </c>
      <c r="C85" s="77" t="s">
        <v>15</v>
      </c>
      <c r="D85" s="9" t="s">
        <v>86</v>
      </c>
      <c r="E85" s="9" t="s">
        <v>256</v>
      </c>
      <c r="F85" s="20" t="s">
        <v>14</v>
      </c>
      <c r="G85" s="77" t="s">
        <v>16</v>
      </c>
      <c r="H85" s="77">
        <v>32.9</v>
      </c>
      <c r="I85" s="77" t="s">
        <v>0</v>
      </c>
      <c r="J85" s="77" t="s">
        <v>424</v>
      </c>
      <c r="K85" s="77" t="s">
        <v>3</v>
      </c>
      <c r="L85" s="9">
        <v>4</v>
      </c>
      <c r="M85" s="77">
        <v>2</v>
      </c>
      <c r="N85" s="9">
        <v>0</v>
      </c>
      <c r="O85" s="57">
        <v>1567.67</v>
      </c>
      <c r="P85" s="36"/>
      <c r="Q85" s="25"/>
      <c r="R85" s="6">
        <v>0</v>
      </c>
    </row>
    <row r="86" spans="1:19" ht="31.5" x14ac:dyDescent="0.25">
      <c r="A86" s="77">
        <v>74</v>
      </c>
      <c r="B86" s="77">
        <v>164037</v>
      </c>
      <c r="C86" s="77" t="s">
        <v>15</v>
      </c>
      <c r="D86" s="115" t="s">
        <v>2342</v>
      </c>
      <c r="E86" s="115" t="s">
        <v>2343</v>
      </c>
      <c r="F86" s="20" t="s">
        <v>14</v>
      </c>
      <c r="G86" s="77" t="s">
        <v>16</v>
      </c>
      <c r="H86" s="77">
        <v>15</v>
      </c>
      <c r="I86" s="77" t="s">
        <v>0</v>
      </c>
      <c r="J86" s="77" t="s">
        <v>2096</v>
      </c>
      <c r="K86" s="77" t="s">
        <v>3</v>
      </c>
      <c r="L86" s="77">
        <v>4</v>
      </c>
      <c r="M86" s="77">
        <v>1</v>
      </c>
      <c r="N86" s="77">
        <v>0</v>
      </c>
      <c r="O86" s="57">
        <v>1083</v>
      </c>
      <c r="P86" s="36"/>
      <c r="Q86" s="25"/>
      <c r="R86" s="6">
        <v>0</v>
      </c>
    </row>
    <row r="87" spans="1:19" ht="23.25" x14ac:dyDescent="0.25">
      <c r="A87" s="77">
        <v>75</v>
      </c>
      <c r="B87" s="77">
        <v>48627</v>
      </c>
      <c r="C87" s="77" t="s">
        <v>15</v>
      </c>
      <c r="D87" s="9" t="s">
        <v>87</v>
      </c>
      <c r="E87" s="9" t="s">
        <v>257</v>
      </c>
      <c r="F87" s="20" t="s">
        <v>14</v>
      </c>
      <c r="G87" s="9" t="s">
        <v>205</v>
      </c>
      <c r="H87" s="77">
        <v>15</v>
      </c>
      <c r="I87" s="77" t="s">
        <v>0</v>
      </c>
      <c r="J87" s="77" t="s">
        <v>424</v>
      </c>
      <c r="K87" s="77" t="s">
        <v>3</v>
      </c>
      <c r="L87" s="77">
        <v>3</v>
      </c>
      <c r="M87" s="77">
        <v>2</v>
      </c>
      <c r="N87" s="77">
        <v>0</v>
      </c>
      <c r="O87" s="57">
        <v>1567.31</v>
      </c>
      <c r="P87" s="36"/>
      <c r="Q87" s="25"/>
      <c r="R87" s="6">
        <v>0</v>
      </c>
    </row>
    <row r="88" spans="1:19" ht="78.75" x14ac:dyDescent="0.25">
      <c r="A88" s="77">
        <v>76</v>
      </c>
      <c r="B88" s="17">
        <v>48616</v>
      </c>
      <c r="C88" s="77" t="s">
        <v>15</v>
      </c>
      <c r="D88" s="9" t="s">
        <v>2106</v>
      </c>
      <c r="E88" s="9" t="s">
        <v>258</v>
      </c>
      <c r="F88" s="20" t="s">
        <v>14</v>
      </c>
      <c r="G88" s="77" t="s">
        <v>16</v>
      </c>
      <c r="H88" s="77">
        <v>36</v>
      </c>
      <c r="I88" s="77" t="s">
        <v>0</v>
      </c>
      <c r="J88" s="77" t="s">
        <v>447</v>
      </c>
      <c r="K88" s="77" t="s">
        <v>3</v>
      </c>
      <c r="L88" s="77">
        <v>9</v>
      </c>
      <c r="M88" s="77">
        <v>2</v>
      </c>
      <c r="N88" s="77">
        <v>1</v>
      </c>
      <c r="O88" s="57">
        <v>4654.4799999999996</v>
      </c>
      <c r="P88" s="36"/>
      <c r="Q88" s="25"/>
      <c r="R88" s="6">
        <v>8</v>
      </c>
    </row>
    <row r="89" spans="1:19" ht="47.25" x14ac:dyDescent="0.25">
      <c r="A89" s="77">
        <v>77</v>
      </c>
      <c r="B89" s="77">
        <v>48615</v>
      </c>
      <c r="C89" s="77" t="s">
        <v>15</v>
      </c>
      <c r="D89" s="9" t="s">
        <v>2107</v>
      </c>
      <c r="E89" s="9" t="s">
        <v>371</v>
      </c>
      <c r="F89" s="20" t="s">
        <v>14</v>
      </c>
      <c r="G89" s="77" t="s">
        <v>16</v>
      </c>
      <c r="H89" s="77">
        <v>24</v>
      </c>
      <c r="I89" s="77" t="s">
        <v>0</v>
      </c>
      <c r="J89" s="77" t="s">
        <v>448</v>
      </c>
      <c r="K89" s="77" t="s">
        <v>3</v>
      </c>
      <c r="L89" s="77">
        <v>6</v>
      </c>
      <c r="M89" s="77">
        <v>1</v>
      </c>
      <c r="N89" s="77">
        <v>1</v>
      </c>
      <c r="O89" s="57">
        <v>3110.89</v>
      </c>
      <c r="P89" s="36"/>
      <c r="Q89" s="26"/>
      <c r="R89" s="6">
        <v>8</v>
      </c>
    </row>
    <row r="90" spans="1:19" ht="23.25" x14ac:dyDescent="0.25">
      <c r="A90" s="77">
        <v>78</v>
      </c>
      <c r="B90" s="77">
        <v>59078</v>
      </c>
      <c r="C90" s="77" t="s">
        <v>15</v>
      </c>
      <c r="D90" s="9" t="s">
        <v>88</v>
      </c>
      <c r="E90" s="9" t="s">
        <v>372</v>
      </c>
      <c r="F90" s="20" t="s">
        <v>14</v>
      </c>
      <c r="G90" s="10" t="s">
        <v>206</v>
      </c>
      <c r="H90" s="77">
        <v>15</v>
      </c>
      <c r="I90" s="77" t="s">
        <v>0</v>
      </c>
      <c r="J90" s="77" t="s">
        <v>424</v>
      </c>
      <c r="K90" s="77" t="s">
        <v>3</v>
      </c>
      <c r="L90" s="77">
        <v>4</v>
      </c>
      <c r="M90" s="77">
        <v>2</v>
      </c>
      <c r="N90" s="77">
        <v>0</v>
      </c>
      <c r="O90" s="57">
        <v>1850.55</v>
      </c>
      <c r="P90" s="36"/>
      <c r="Q90" s="25"/>
      <c r="R90" s="6">
        <v>0</v>
      </c>
    </row>
    <row r="91" spans="1:19" ht="110.25" x14ac:dyDescent="0.25">
      <c r="A91" s="77">
        <v>79</v>
      </c>
      <c r="B91" s="77">
        <v>48625</v>
      </c>
      <c r="C91" s="77" t="s">
        <v>15</v>
      </c>
      <c r="D91" s="60" t="s">
        <v>89</v>
      </c>
      <c r="E91" s="9" t="s">
        <v>373</v>
      </c>
      <c r="F91" s="20" t="s">
        <v>14</v>
      </c>
      <c r="G91" s="77" t="s">
        <v>16</v>
      </c>
      <c r="H91" s="77">
        <v>100</v>
      </c>
      <c r="I91" s="77" t="s">
        <v>0</v>
      </c>
      <c r="J91" s="77" t="s">
        <v>2030</v>
      </c>
      <c r="K91" s="77" t="s">
        <v>3</v>
      </c>
      <c r="L91" s="77">
        <v>6</v>
      </c>
      <c r="M91" s="77">
        <v>1</v>
      </c>
      <c r="N91" s="77">
        <v>1</v>
      </c>
      <c r="O91" s="57">
        <v>4446.0600000000004</v>
      </c>
      <c r="P91" s="36"/>
      <c r="Q91" s="25"/>
      <c r="R91" s="6">
        <v>8</v>
      </c>
    </row>
    <row r="92" spans="1:19" ht="23.25" x14ac:dyDescent="0.25">
      <c r="A92" s="77">
        <v>80</v>
      </c>
      <c r="B92" s="77">
        <v>48626</v>
      </c>
      <c r="C92" s="77" t="s">
        <v>15</v>
      </c>
      <c r="D92" s="60" t="s">
        <v>90</v>
      </c>
      <c r="E92" s="9" t="s">
        <v>374</v>
      </c>
      <c r="F92" s="20" t="s">
        <v>14</v>
      </c>
      <c r="G92" s="9" t="s">
        <v>207</v>
      </c>
      <c r="H92" s="77">
        <v>12</v>
      </c>
      <c r="I92" s="77" t="s">
        <v>0</v>
      </c>
      <c r="J92" s="77" t="s">
        <v>424</v>
      </c>
      <c r="K92" s="77" t="s">
        <v>3</v>
      </c>
      <c r="L92" s="77">
        <v>2</v>
      </c>
      <c r="M92" s="77">
        <v>2</v>
      </c>
      <c r="N92" s="77">
        <v>0</v>
      </c>
      <c r="O92" s="57">
        <v>638.75</v>
      </c>
      <c r="P92" s="36"/>
      <c r="Q92" s="25"/>
      <c r="R92" s="6">
        <v>0</v>
      </c>
      <c r="S92" s="22"/>
    </row>
    <row r="93" spans="1:19" ht="23.25" x14ac:dyDescent="0.25">
      <c r="A93" s="77">
        <v>81</v>
      </c>
      <c r="B93" s="77">
        <v>48628</v>
      </c>
      <c r="C93" s="77" t="s">
        <v>15</v>
      </c>
      <c r="D93" s="60" t="s">
        <v>91</v>
      </c>
      <c r="E93" s="9" t="s">
        <v>375</v>
      </c>
      <c r="F93" s="20" t="s">
        <v>14</v>
      </c>
      <c r="G93" s="77" t="s">
        <v>208</v>
      </c>
      <c r="H93" s="77">
        <v>10</v>
      </c>
      <c r="I93" s="77" t="s">
        <v>0</v>
      </c>
      <c r="J93" s="77" t="s">
        <v>424</v>
      </c>
      <c r="K93" s="77" t="s">
        <v>3</v>
      </c>
      <c r="L93" s="77">
        <v>2</v>
      </c>
      <c r="M93" s="77">
        <v>2</v>
      </c>
      <c r="N93" s="77">
        <v>0</v>
      </c>
      <c r="O93" s="57">
        <v>638.75</v>
      </c>
      <c r="P93" s="36"/>
      <c r="Q93" s="25"/>
      <c r="R93" s="6">
        <v>0</v>
      </c>
      <c r="S93" s="2" t="s">
        <v>2086</v>
      </c>
    </row>
    <row r="94" spans="1:19" ht="78.75" x14ac:dyDescent="0.25">
      <c r="A94" s="77">
        <v>82</v>
      </c>
      <c r="B94" s="77">
        <v>48614</v>
      </c>
      <c r="C94" s="77" t="s">
        <v>15</v>
      </c>
      <c r="D94" s="60" t="s">
        <v>92</v>
      </c>
      <c r="E94" s="9" t="s">
        <v>376</v>
      </c>
      <c r="F94" s="20" t="s">
        <v>14</v>
      </c>
      <c r="G94" s="77" t="s">
        <v>16</v>
      </c>
      <c r="H94" s="77">
        <v>32</v>
      </c>
      <c r="I94" s="77" t="s">
        <v>0</v>
      </c>
      <c r="J94" s="77" t="s">
        <v>2034</v>
      </c>
      <c r="K94" s="77" t="s">
        <v>3</v>
      </c>
      <c r="L94" s="77">
        <v>5</v>
      </c>
      <c r="M94" s="77">
        <v>1</v>
      </c>
      <c r="N94" s="77">
        <v>1</v>
      </c>
      <c r="O94" s="57">
        <v>978.2</v>
      </c>
      <c r="P94" s="36"/>
      <c r="Q94" s="25"/>
      <c r="R94" s="6">
        <v>8</v>
      </c>
    </row>
    <row r="95" spans="1:19" ht="23.25" x14ac:dyDescent="0.25">
      <c r="A95" s="77">
        <v>83</v>
      </c>
      <c r="B95" s="17">
        <v>283005</v>
      </c>
      <c r="C95" s="77" t="s">
        <v>15</v>
      </c>
      <c r="D95" s="60" t="s">
        <v>2094</v>
      </c>
      <c r="E95" s="9" t="s">
        <v>377</v>
      </c>
      <c r="F95" s="20" t="s">
        <v>14</v>
      </c>
      <c r="G95" s="77" t="s">
        <v>16</v>
      </c>
      <c r="H95" s="77">
        <v>18</v>
      </c>
      <c r="I95" s="77" t="s">
        <v>0</v>
      </c>
      <c r="J95" s="77" t="s">
        <v>424</v>
      </c>
      <c r="K95" s="77" t="s">
        <v>3</v>
      </c>
      <c r="L95" s="77">
        <v>5</v>
      </c>
      <c r="M95" s="77">
        <v>2</v>
      </c>
      <c r="N95" s="77">
        <v>1</v>
      </c>
      <c r="O95" s="57">
        <v>3053.95</v>
      </c>
      <c r="P95" s="36"/>
      <c r="Q95" s="25"/>
      <c r="R95" s="6">
        <v>8</v>
      </c>
    </row>
    <row r="96" spans="1:19" ht="23.25" x14ac:dyDescent="0.25">
      <c r="A96" s="77">
        <v>84</v>
      </c>
      <c r="B96" s="17">
        <v>283006</v>
      </c>
      <c r="C96" s="77" t="s">
        <v>15</v>
      </c>
      <c r="D96" s="60" t="s">
        <v>2095</v>
      </c>
      <c r="E96" s="60" t="s">
        <v>378</v>
      </c>
      <c r="F96" s="20" t="s">
        <v>14</v>
      </c>
      <c r="G96" s="77" t="s">
        <v>16</v>
      </c>
      <c r="H96" s="77">
        <v>18</v>
      </c>
      <c r="I96" s="77" t="s">
        <v>0</v>
      </c>
      <c r="J96" s="77" t="s">
        <v>424</v>
      </c>
      <c r="K96" s="77" t="s">
        <v>3</v>
      </c>
      <c r="L96" s="77">
        <v>6</v>
      </c>
      <c r="M96" s="77">
        <v>2</v>
      </c>
      <c r="N96" s="77">
        <v>1</v>
      </c>
      <c r="O96" s="57">
        <v>2668.15</v>
      </c>
      <c r="P96" s="36"/>
      <c r="Q96" s="25"/>
      <c r="R96" s="6">
        <v>8</v>
      </c>
    </row>
    <row r="97" spans="1:19" ht="31.5" x14ac:dyDescent="0.25">
      <c r="A97" s="77">
        <v>85</v>
      </c>
      <c r="B97" s="77">
        <v>48617</v>
      </c>
      <c r="C97" s="77" t="s">
        <v>15</v>
      </c>
      <c r="D97" s="60" t="s">
        <v>93</v>
      </c>
      <c r="E97" s="60" t="s">
        <v>379</v>
      </c>
      <c r="F97" s="20" t="s">
        <v>14</v>
      </c>
      <c r="G97" s="77" t="s">
        <v>16</v>
      </c>
      <c r="H97" s="77">
        <v>144</v>
      </c>
      <c r="I97" s="77" t="s">
        <v>0</v>
      </c>
      <c r="J97" s="77" t="s">
        <v>449</v>
      </c>
      <c r="K97" s="77" t="s">
        <v>3</v>
      </c>
      <c r="L97" s="77">
        <v>6</v>
      </c>
      <c r="M97" s="77">
        <v>2</v>
      </c>
      <c r="N97" s="77">
        <v>1</v>
      </c>
      <c r="O97" s="57">
        <v>3072.57</v>
      </c>
      <c r="P97" s="36"/>
      <c r="Q97" s="25"/>
      <c r="R97" s="6">
        <v>8</v>
      </c>
    </row>
    <row r="98" spans="1:19" ht="31.5" x14ac:dyDescent="0.25">
      <c r="A98" s="77">
        <v>86</v>
      </c>
      <c r="B98" s="17">
        <v>48618</v>
      </c>
      <c r="C98" s="77" t="s">
        <v>15</v>
      </c>
      <c r="D98" s="60" t="s">
        <v>94</v>
      </c>
      <c r="E98" s="60" t="s">
        <v>259</v>
      </c>
      <c r="F98" s="20" t="s">
        <v>14</v>
      </c>
      <c r="G98" s="77" t="s">
        <v>209</v>
      </c>
      <c r="H98" s="58">
        <v>18</v>
      </c>
      <c r="I98" s="77" t="s">
        <v>0</v>
      </c>
      <c r="J98" s="77" t="s">
        <v>424</v>
      </c>
      <c r="K98" s="77" t="s">
        <v>3</v>
      </c>
      <c r="L98" s="77">
        <v>5</v>
      </c>
      <c r="M98" s="77">
        <v>1</v>
      </c>
      <c r="N98" s="77">
        <v>1</v>
      </c>
      <c r="O98" s="57">
        <v>2561.1999999999998</v>
      </c>
      <c r="P98" s="36"/>
      <c r="Q98" s="25"/>
      <c r="R98" s="6">
        <v>8</v>
      </c>
    </row>
    <row r="99" spans="1:19" ht="31.5" x14ac:dyDescent="0.25">
      <c r="A99" s="77">
        <v>87</v>
      </c>
      <c r="B99" s="17">
        <v>59091</v>
      </c>
      <c r="C99" s="77" t="s">
        <v>15</v>
      </c>
      <c r="D99" s="60" t="s">
        <v>95</v>
      </c>
      <c r="E99" s="60" t="s">
        <v>380</v>
      </c>
      <c r="F99" s="20" t="s">
        <v>14</v>
      </c>
      <c r="G99" s="77" t="s">
        <v>209</v>
      </c>
      <c r="H99" s="77">
        <v>18</v>
      </c>
      <c r="I99" s="77" t="s">
        <v>0</v>
      </c>
      <c r="J99" s="77" t="s">
        <v>424</v>
      </c>
      <c r="K99" s="77" t="s">
        <v>3</v>
      </c>
      <c r="L99" s="77">
        <v>4</v>
      </c>
      <c r="M99" s="77">
        <v>2</v>
      </c>
      <c r="N99" s="77">
        <v>1</v>
      </c>
      <c r="O99" s="57">
        <v>2350.23</v>
      </c>
      <c r="P99" s="36"/>
      <c r="Q99" s="25"/>
      <c r="R99" s="6">
        <v>0</v>
      </c>
    </row>
    <row r="100" spans="1:19" ht="31.5" x14ac:dyDescent="0.25">
      <c r="A100" s="77">
        <v>88</v>
      </c>
      <c r="B100" s="70">
        <v>48619</v>
      </c>
      <c r="C100" s="77" t="s">
        <v>15</v>
      </c>
      <c r="D100" s="60" t="s">
        <v>96</v>
      </c>
      <c r="E100" s="60" t="s">
        <v>381</v>
      </c>
      <c r="F100" s="20" t="s">
        <v>14</v>
      </c>
      <c r="G100" s="77" t="s">
        <v>210</v>
      </c>
      <c r="H100" s="77">
        <v>15</v>
      </c>
      <c r="I100" s="77" t="s">
        <v>0</v>
      </c>
      <c r="J100" s="77" t="s">
        <v>424</v>
      </c>
      <c r="K100" s="77" t="s">
        <v>3</v>
      </c>
      <c r="L100" s="77">
        <v>3</v>
      </c>
      <c r="M100" s="77">
        <v>1</v>
      </c>
      <c r="N100" s="77">
        <v>0</v>
      </c>
      <c r="O100" s="57">
        <v>1508.91</v>
      </c>
      <c r="P100" s="36"/>
      <c r="Q100" s="25"/>
      <c r="R100" s="6">
        <v>0</v>
      </c>
    </row>
    <row r="101" spans="1:19" ht="31.5" x14ac:dyDescent="0.25">
      <c r="A101" s="77">
        <v>89</v>
      </c>
      <c r="B101" s="17">
        <v>48656</v>
      </c>
      <c r="C101" s="77" t="s">
        <v>15</v>
      </c>
      <c r="D101" s="60" t="s">
        <v>97</v>
      </c>
      <c r="E101" s="60" t="s">
        <v>382</v>
      </c>
      <c r="F101" s="20" t="s">
        <v>14</v>
      </c>
      <c r="G101" s="77" t="s">
        <v>210</v>
      </c>
      <c r="H101" s="77">
        <v>15</v>
      </c>
      <c r="I101" s="77" t="s">
        <v>0</v>
      </c>
      <c r="J101" s="77" t="s">
        <v>424</v>
      </c>
      <c r="K101" s="77" t="s">
        <v>3</v>
      </c>
      <c r="L101" s="77">
        <v>3</v>
      </c>
      <c r="M101" s="77">
        <v>2</v>
      </c>
      <c r="N101" s="77">
        <v>0</v>
      </c>
      <c r="O101" s="57">
        <v>1509.27</v>
      </c>
      <c r="P101" s="36"/>
      <c r="Q101" s="25"/>
      <c r="R101" s="6">
        <v>0</v>
      </c>
    </row>
    <row r="102" spans="1:19" ht="31.5" x14ac:dyDescent="0.25">
      <c r="A102" s="77">
        <v>90</v>
      </c>
      <c r="B102" s="17">
        <v>48657</v>
      </c>
      <c r="C102" s="77" t="s">
        <v>15</v>
      </c>
      <c r="D102" s="60" t="s">
        <v>98</v>
      </c>
      <c r="E102" s="60" t="s">
        <v>383</v>
      </c>
      <c r="F102" s="20" t="s">
        <v>14</v>
      </c>
      <c r="G102" s="77" t="s">
        <v>210</v>
      </c>
      <c r="H102" s="77">
        <v>15</v>
      </c>
      <c r="I102" s="77" t="s">
        <v>0</v>
      </c>
      <c r="J102" s="77" t="s">
        <v>424</v>
      </c>
      <c r="K102" s="77" t="s">
        <v>3</v>
      </c>
      <c r="L102" s="77">
        <v>3</v>
      </c>
      <c r="M102" s="77">
        <v>2</v>
      </c>
      <c r="N102" s="77">
        <v>0</v>
      </c>
      <c r="O102" s="57">
        <v>2113.35</v>
      </c>
      <c r="P102" s="36"/>
      <c r="Q102" s="25"/>
      <c r="R102" s="6">
        <v>0</v>
      </c>
    </row>
    <row r="103" spans="1:19" ht="31.5" x14ac:dyDescent="0.25">
      <c r="A103" s="77">
        <v>91</v>
      </c>
      <c r="B103" s="17">
        <v>48611</v>
      </c>
      <c r="C103" s="77" t="s">
        <v>15</v>
      </c>
      <c r="D103" s="60" t="s">
        <v>99</v>
      </c>
      <c r="E103" s="60" t="s">
        <v>384</v>
      </c>
      <c r="F103" s="20" t="s">
        <v>14</v>
      </c>
      <c r="G103" s="11" t="s">
        <v>211</v>
      </c>
      <c r="H103" s="58">
        <v>19.899999999999999</v>
      </c>
      <c r="I103" s="77" t="s">
        <v>0</v>
      </c>
      <c r="J103" s="77" t="s">
        <v>424</v>
      </c>
      <c r="K103" s="77" t="s">
        <v>3</v>
      </c>
      <c r="L103" s="77">
        <v>3</v>
      </c>
      <c r="M103" s="77">
        <v>2</v>
      </c>
      <c r="N103" s="77">
        <v>0</v>
      </c>
      <c r="O103" s="57">
        <v>1073.0999999999999</v>
      </c>
      <c r="P103" s="36"/>
      <c r="Q103" s="25"/>
      <c r="R103" s="6">
        <v>0</v>
      </c>
    </row>
    <row r="104" spans="1:19" ht="31.5" x14ac:dyDescent="0.25">
      <c r="A104" s="77">
        <v>92</v>
      </c>
      <c r="B104" s="70">
        <v>48610</v>
      </c>
      <c r="C104" s="77" t="s">
        <v>15</v>
      </c>
      <c r="D104" s="60" t="s">
        <v>100</v>
      </c>
      <c r="E104" s="60" t="s">
        <v>385</v>
      </c>
      <c r="F104" s="20" t="s">
        <v>14</v>
      </c>
      <c r="G104" s="11" t="s">
        <v>211</v>
      </c>
      <c r="H104" s="77">
        <v>42.4</v>
      </c>
      <c r="I104" s="77" t="s">
        <v>0</v>
      </c>
      <c r="J104" s="77" t="s">
        <v>424</v>
      </c>
      <c r="K104" s="77" t="s">
        <v>3</v>
      </c>
      <c r="L104" s="77">
        <v>3</v>
      </c>
      <c r="M104" s="77">
        <v>2</v>
      </c>
      <c r="N104" s="77">
        <v>0</v>
      </c>
      <c r="O104" s="57">
        <v>857.75</v>
      </c>
      <c r="P104" s="36"/>
      <c r="Q104" s="25"/>
      <c r="R104" s="6">
        <v>0</v>
      </c>
    </row>
    <row r="105" spans="1:19" ht="31.5" x14ac:dyDescent="0.25">
      <c r="A105" s="77">
        <v>93</v>
      </c>
      <c r="B105" s="17">
        <v>48654</v>
      </c>
      <c r="C105" s="77" t="s">
        <v>15</v>
      </c>
      <c r="D105" s="60" t="s">
        <v>101</v>
      </c>
      <c r="E105" s="60" t="s">
        <v>386</v>
      </c>
      <c r="F105" s="20" t="s">
        <v>14</v>
      </c>
      <c r="G105" s="11" t="s">
        <v>211</v>
      </c>
      <c r="H105" s="77">
        <v>36</v>
      </c>
      <c r="I105" s="77" t="s">
        <v>0</v>
      </c>
      <c r="J105" s="77" t="s">
        <v>424</v>
      </c>
      <c r="K105" s="77" t="s">
        <v>3</v>
      </c>
      <c r="L105" s="77">
        <v>8</v>
      </c>
      <c r="M105" s="77">
        <v>1</v>
      </c>
      <c r="N105" s="77">
        <v>0</v>
      </c>
      <c r="O105" s="57">
        <v>945.35</v>
      </c>
      <c r="P105" s="36"/>
      <c r="Q105" s="26"/>
      <c r="R105" s="6">
        <v>0</v>
      </c>
    </row>
    <row r="106" spans="1:19" ht="31.5" x14ac:dyDescent="0.25">
      <c r="A106" s="77">
        <v>94</v>
      </c>
      <c r="B106" s="17">
        <v>48605</v>
      </c>
      <c r="C106" s="77" t="s">
        <v>15</v>
      </c>
      <c r="D106" s="60" t="s">
        <v>102</v>
      </c>
      <c r="E106" s="60" t="s">
        <v>387</v>
      </c>
      <c r="F106" s="20" t="s">
        <v>14</v>
      </c>
      <c r="G106" s="77" t="s">
        <v>16</v>
      </c>
      <c r="H106" s="77">
        <v>15</v>
      </c>
      <c r="I106" s="77" t="s">
        <v>0</v>
      </c>
      <c r="J106" s="77" t="s">
        <v>450</v>
      </c>
      <c r="K106" s="77" t="s">
        <v>3</v>
      </c>
      <c r="L106" s="77">
        <v>3</v>
      </c>
      <c r="M106" s="77">
        <v>2</v>
      </c>
      <c r="N106" s="77">
        <v>0</v>
      </c>
      <c r="O106" s="57">
        <v>1478.25</v>
      </c>
      <c r="P106" s="36"/>
      <c r="Q106" s="26"/>
      <c r="R106" s="6">
        <v>0</v>
      </c>
    </row>
    <row r="107" spans="1:19" ht="23.25" x14ac:dyDescent="0.25">
      <c r="A107" s="77">
        <v>95</v>
      </c>
      <c r="B107" s="17">
        <v>283004</v>
      </c>
      <c r="C107" s="77" t="s">
        <v>15</v>
      </c>
      <c r="D107" s="60" t="s">
        <v>103</v>
      </c>
      <c r="E107" s="60" t="s">
        <v>260</v>
      </c>
      <c r="F107" s="20" t="s">
        <v>14</v>
      </c>
      <c r="G107" s="77" t="s">
        <v>16</v>
      </c>
      <c r="H107" s="77">
        <v>15</v>
      </c>
      <c r="I107" s="77" t="s">
        <v>0</v>
      </c>
      <c r="J107" s="77" t="s">
        <v>424</v>
      </c>
      <c r="K107" s="77" t="s">
        <v>3</v>
      </c>
      <c r="L107" s="77">
        <v>3</v>
      </c>
      <c r="M107" s="77">
        <v>1</v>
      </c>
      <c r="N107" s="77">
        <v>1</v>
      </c>
      <c r="O107" s="57">
        <v>543.85</v>
      </c>
      <c r="P107" s="36"/>
      <c r="Q107" s="26"/>
      <c r="R107" s="6">
        <v>8</v>
      </c>
      <c r="S107" s="2" t="s">
        <v>2087</v>
      </c>
    </row>
    <row r="108" spans="1:19" ht="23.25" x14ac:dyDescent="0.25">
      <c r="A108" s="77">
        <v>96</v>
      </c>
      <c r="B108" s="17">
        <v>165178</v>
      </c>
      <c r="C108" s="77" t="s">
        <v>15</v>
      </c>
      <c r="D108" s="60" t="s">
        <v>104</v>
      </c>
      <c r="E108" s="60" t="s">
        <v>388</v>
      </c>
      <c r="F108" s="20" t="s">
        <v>14</v>
      </c>
      <c r="G108" s="77" t="s">
        <v>16</v>
      </c>
      <c r="H108" s="77">
        <v>6</v>
      </c>
      <c r="I108" s="77" t="s">
        <v>418</v>
      </c>
      <c r="J108" s="77" t="s">
        <v>424</v>
      </c>
      <c r="K108" s="77" t="s">
        <v>3</v>
      </c>
      <c r="L108" s="77">
        <v>2</v>
      </c>
      <c r="M108" s="77">
        <v>0</v>
      </c>
      <c r="N108" s="77">
        <v>0</v>
      </c>
      <c r="O108" s="57">
        <v>221.92</v>
      </c>
      <c r="P108" s="36"/>
      <c r="Q108" s="26"/>
      <c r="R108" s="6">
        <v>0</v>
      </c>
      <c r="S108" s="2"/>
    </row>
    <row r="109" spans="1:19" ht="23.25" x14ac:dyDescent="0.25">
      <c r="A109" s="77">
        <v>97</v>
      </c>
      <c r="B109" s="17">
        <v>48658</v>
      </c>
      <c r="C109" s="77" t="s">
        <v>15</v>
      </c>
      <c r="D109" s="60" t="s">
        <v>105</v>
      </c>
      <c r="E109" s="60" t="s">
        <v>389</v>
      </c>
      <c r="F109" s="20" t="s">
        <v>14</v>
      </c>
      <c r="G109" s="77" t="s">
        <v>16</v>
      </c>
      <c r="H109" s="77">
        <v>26.1</v>
      </c>
      <c r="I109" s="77" t="s">
        <v>0</v>
      </c>
      <c r="J109" s="77" t="s">
        <v>424</v>
      </c>
      <c r="K109" s="77" t="s">
        <v>3</v>
      </c>
      <c r="L109" s="77">
        <v>5</v>
      </c>
      <c r="M109" s="77">
        <v>1</v>
      </c>
      <c r="N109" s="77">
        <v>0</v>
      </c>
      <c r="O109" s="57">
        <v>1992.9</v>
      </c>
      <c r="P109" s="36"/>
      <c r="Q109" s="26"/>
      <c r="R109" s="6">
        <v>0</v>
      </c>
    </row>
    <row r="110" spans="1:19" ht="23.25" x14ac:dyDescent="0.25">
      <c r="A110" s="77">
        <v>98</v>
      </c>
      <c r="B110" s="17">
        <v>48660</v>
      </c>
      <c r="C110" s="77" t="s">
        <v>15</v>
      </c>
      <c r="D110" s="61" t="s">
        <v>106</v>
      </c>
      <c r="E110" s="60" t="s">
        <v>261</v>
      </c>
      <c r="F110" s="20" t="s">
        <v>14</v>
      </c>
      <c r="G110" s="77" t="s">
        <v>16</v>
      </c>
      <c r="H110" s="77">
        <v>12</v>
      </c>
      <c r="I110" s="77" t="s">
        <v>0</v>
      </c>
      <c r="J110" s="77" t="s">
        <v>424</v>
      </c>
      <c r="K110" s="77" t="s">
        <v>3</v>
      </c>
      <c r="L110" s="77">
        <v>2</v>
      </c>
      <c r="M110" s="77">
        <v>2</v>
      </c>
      <c r="N110" s="77">
        <v>0</v>
      </c>
      <c r="O110" s="57">
        <v>189.8</v>
      </c>
      <c r="P110" s="36"/>
      <c r="Q110" s="26"/>
      <c r="R110" s="6">
        <v>0</v>
      </c>
    </row>
    <row r="111" spans="1:19" ht="23.25" x14ac:dyDescent="0.25">
      <c r="A111" s="77">
        <v>99</v>
      </c>
      <c r="B111" s="77"/>
      <c r="C111" s="77" t="s">
        <v>15</v>
      </c>
      <c r="D111" s="60" t="s">
        <v>107</v>
      </c>
      <c r="E111" s="60" t="s">
        <v>262</v>
      </c>
      <c r="F111" s="20" t="s">
        <v>14</v>
      </c>
      <c r="G111" s="77" t="s">
        <v>16</v>
      </c>
      <c r="H111" s="77">
        <v>35</v>
      </c>
      <c r="I111" s="77" t="s">
        <v>0</v>
      </c>
      <c r="J111" s="77" t="s">
        <v>451</v>
      </c>
      <c r="K111" s="77" t="s">
        <v>459</v>
      </c>
      <c r="L111" s="77">
        <v>0</v>
      </c>
      <c r="M111" s="77">
        <v>1</v>
      </c>
      <c r="N111" s="77">
        <v>3</v>
      </c>
      <c r="O111" s="57">
        <v>697.15</v>
      </c>
      <c r="P111" s="36"/>
      <c r="Q111" s="26"/>
      <c r="R111" s="6">
        <v>24</v>
      </c>
    </row>
    <row r="112" spans="1:19" ht="23.25" x14ac:dyDescent="0.25">
      <c r="A112" s="77">
        <v>100</v>
      </c>
      <c r="B112" s="17">
        <v>81961</v>
      </c>
      <c r="C112" s="77" t="s">
        <v>15</v>
      </c>
      <c r="D112" s="61" t="s">
        <v>108</v>
      </c>
      <c r="E112" s="60" t="s">
        <v>390</v>
      </c>
      <c r="F112" s="20" t="s">
        <v>14</v>
      </c>
      <c r="G112" s="77" t="s">
        <v>420</v>
      </c>
      <c r="H112" s="77">
        <v>12</v>
      </c>
      <c r="I112" s="77" t="s">
        <v>0</v>
      </c>
      <c r="J112" s="77" t="s">
        <v>424</v>
      </c>
      <c r="K112" s="77" t="s">
        <v>3</v>
      </c>
      <c r="L112" s="77">
        <v>2</v>
      </c>
      <c r="M112" s="77">
        <v>2</v>
      </c>
      <c r="N112" s="77">
        <v>0</v>
      </c>
      <c r="O112" s="57">
        <v>821.25</v>
      </c>
      <c r="P112" s="36"/>
      <c r="Q112" s="26"/>
      <c r="R112" s="6">
        <v>0</v>
      </c>
    </row>
    <row r="113" spans="1:19" ht="31.5" x14ac:dyDescent="0.25">
      <c r="A113" s="77">
        <v>101</v>
      </c>
      <c r="B113" s="17">
        <v>48725</v>
      </c>
      <c r="C113" s="77" t="s">
        <v>15</v>
      </c>
      <c r="D113" s="60" t="s">
        <v>109</v>
      </c>
      <c r="E113" s="14" t="s">
        <v>263</v>
      </c>
      <c r="F113" s="20" t="s">
        <v>14</v>
      </c>
      <c r="G113" s="77" t="s">
        <v>16</v>
      </c>
      <c r="H113" s="77">
        <v>25</v>
      </c>
      <c r="I113" s="77" t="s">
        <v>418</v>
      </c>
      <c r="J113" s="77" t="s">
        <v>452</v>
      </c>
      <c r="K113" s="77" t="s">
        <v>3</v>
      </c>
      <c r="L113" s="77">
        <v>5</v>
      </c>
      <c r="M113" s="77">
        <v>2</v>
      </c>
      <c r="N113" s="77">
        <v>1</v>
      </c>
      <c r="O113" s="57">
        <v>1803.1</v>
      </c>
      <c r="P113" s="36"/>
      <c r="Q113" s="26"/>
      <c r="R113" s="6">
        <v>8</v>
      </c>
      <c r="S113" s="2"/>
    </row>
    <row r="114" spans="1:19" ht="23.25" x14ac:dyDescent="0.25">
      <c r="A114" s="77">
        <v>102</v>
      </c>
      <c r="B114" s="17">
        <v>48729</v>
      </c>
      <c r="C114" s="77" t="s">
        <v>15</v>
      </c>
      <c r="D114" s="60" t="s">
        <v>110</v>
      </c>
      <c r="E114" s="60" t="s">
        <v>264</v>
      </c>
      <c r="F114" s="20" t="s">
        <v>14</v>
      </c>
      <c r="G114" s="77" t="s">
        <v>16</v>
      </c>
      <c r="H114" s="77">
        <v>12</v>
      </c>
      <c r="I114" s="77" t="s">
        <v>0</v>
      </c>
      <c r="J114" s="77" t="s">
        <v>424</v>
      </c>
      <c r="K114" s="77" t="s">
        <v>3</v>
      </c>
      <c r="L114" s="77">
        <v>4</v>
      </c>
      <c r="M114" s="77">
        <v>2</v>
      </c>
      <c r="N114" s="77">
        <v>1</v>
      </c>
      <c r="O114" s="57">
        <v>1208.1500000000001</v>
      </c>
      <c r="P114" s="36"/>
      <c r="Q114" s="26"/>
      <c r="R114" s="6">
        <v>0</v>
      </c>
      <c r="S114" s="2"/>
    </row>
    <row r="115" spans="1:19" ht="23.25" x14ac:dyDescent="0.25">
      <c r="A115" s="77">
        <v>103</v>
      </c>
      <c r="B115" s="17">
        <v>48728</v>
      </c>
      <c r="C115" s="77" t="s">
        <v>15</v>
      </c>
      <c r="D115" s="60" t="s">
        <v>111</v>
      </c>
      <c r="E115" s="60" t="s">
        <v>265</v>
      </c>
      <c r="F115" s="20" t="s">
        <v>14</v>
      </c>
      <c r="G115" s="77" t="s">
        <v>16</v>
      </c>
      <c r="H115" s="77">
        <v>12</v>
      </c>
      <c r="I115" s="77" t="s">
        <v>418</v>
      </c>
      <c r="J115" s="77" t="s">
        <v>424</v>
      </c>
      <c r="K115" s="77" t="s">
        <v>3</v>
      </c>
      <c r="L115" s="77">
        <v>2</v>
      </c>
      <c r="M115" s="77">
        <v>1</v>
      </c>
      <c r="N115" s="77">
        <v>1</v>
      </c>
      <c r="O115" s="57">
        <v>229.95</v>
      </c>
      <c r="P115" s="36"/>
      <c r="Q115" s="26"/>
      <c r="R115" s="6">
        <v>0</v>
      </c>
      <c r="S115" s="2"/>
    </row>
    <row r="116" spans="1:19" ht="31.5" x14ac:dyDescent="0.25">
      <c r="A116" s="77">
        <v>104</v>
      </c>
      <c r="B116" s="17">
        <v>100680</v>
      </c>
      <c r="C116" s="77" t="s">
        <v>15</v>
      </c>
      <c r="D116" s="60" t="s">
        <v>112</v>
      </c>
      <c r="E116" s="60" t="s">
        <v>266</v>
      </c>
      <c r="F116" s="20" t="s">
        <v>14</v>
      </c>
      <c r="G116" s="77" t="s">
        <v>16</v>
      </c>
      <c r="H116" s="77">
        <v>18</v>
      </c>
      <c r="I116" s="77" t="s">
        <v>0</v>
      </c>
      <c r="J116" s="77" t="s">
        <v>453</v>
      </c>
      <c r="K116" s="77" t="s">
        <v>3</v>
      </c>
      <c r="L116" s="77">
        <v>4</v>
      </c>
      <c r="M116" s="77">
        <v>2</v>
      </c>
      <c r="N116" s="77">
        <v>1</v>
      </c>
      <c r="O116" s="57">
        <v>1038.2</v>
      </c>
      <c r="P116" s="36"/>
      <c r="Q116" s="26"/>
      <c r="R116" s="6">
        <v>8</v>
      </c>
      <c r="S116" s="2"/>
    </row>
    <row r="117" spans="1:19" ht="23.25" x14ac:dyDescent="0.25">
      <c r="A117" s="77">
        <v>105</v>
      </c>
      <c r="B117" s="17">
        <v>48726</v>
      </c>
      <c r="C117" s="77" t="s">
        <v>15</v>
      </c>
      <c r="D117" s="60" t="s">
        <v>113</v>
      </c>
      <c r="E117" s="60" t="s">
        <v>267</v>
      </c>
      <c r="F117" s="20" t="s">
        <v>14</v>
      </c>
      <c r="G117" s="77" t="s">
        <v>16</v>
      </c>
      <c r="H117" s="77">
        <v>18</v>
      </c>
      <c r="I117" s="77" t="s">
        <v>0</v>
      </c>
      <c r="J117" s="77" t="s">
        <v>424</v>
      </c>
      <c r="K117" s="77" t="s">
        <v>3</v>
      </c>
      <c r="L117" s="77">
        <v>4</v>
      </c>
      <c r="M117" s="77">
        <v>1</v>
      </c>
      <c r="N117" s="77">
        <v>1</v>
      </c>
      <c r="O117" s="57">
        <v>761.02</v>
      </c>
      <c r="P117" s="36"/>
      <c r="Q117" s="26"/>
      <c r="R117" s="6">
        <v>8</v>
      </c>
    </row>
    <row r="118" spans="1:19" ht="78.75" x14ac:dyDescent="0.25">
      <c r="A118" s="77">
        <v>106</v>
      </c>
      <c r="B118" s="17">
        <v>48724</v>
      </c>
      <c r="C118" s="77" t="s">
        <v>15</v>
      </c>
      <c r="D118" s="60" t="s">
        <v>114</v>
      </c>
      <c r="E118" s="60" t="s">
        <v>268</v>
      </c>
      <c r="F118" s="20" t="s">
        <v>14</v>
      </c>
      <c r="G118" s="77" t="s">
        <v>16</v>
      </c>
      <c r="H118" s="77">
        <v>12</v>
      </c>
      <c r="I118" s="77" t="s">
        <v>0</v>
      </c>
      <c r="J118" s="77" t="s">
        <v>454</v>
      </c>
      <c r="K118" s="77" t="s">
        <v>3</v>
      </c>
      <c r="L118" s="77">
        <v>7</v>
      </c>
      <c r="M118" s="77">
        <v>1</v>
      </c>
      <c r="N118" s="77">
        <v>1</v>
      </c>
      <c r="O118" s="57">
        <v>1609.65</v>
      </c>
      <c r="P118" s="36"/>
      <c r="Q118" s="26"/>
      <c r="R118" s="6">
        <v>8</v>
      </c>
      <c r="S118" s="2"/>
    </row>
    <row r="119" spans="1:19" ht="23.25" x14ac:dyDescent="0.25">
      <c r="A119" s="77">
        <v>107</v>
      </c>
      <c r="B119" s="17">
        <v>59163</v>
      </c>
      <c r="C119" s="77" t="s">
        <v>15</v>
      </c>
      <c r="D119" s="115" t="s">
        <v>2344</v>
      </c>
      <c r="E119" s="115" t="s">
        <v>2345</v>
      </c>
      <c r="F119" s="20" t="s">
        <v>14</v>
      </c>
      <c r="G119" s="77" t="s">
        <v>16</v>
      </c>
      <c r="H119" s="77">
        <v>17.8</v>
      </c>
      <c r="I119" s="77" t="s">
        <v>418</v>
      </c>
      <c r="J119" s="77" t="s">
        <v>424</v>
      </c>
      <c r="K119" s="77" t="s">
        <v>3</v>
      </c>
      <c r="L119" s="77">
        <v>1</v>
      </c>
      <c r="M119" s="77">
        <v>1</v>
      </c>
      <c r="N119" s="77">
        <v>0</v>
      </c>
      <c r="O119" s="57">
        <v>27.7</v>
      </c>
      <c r="P119" s="36"/>
      <c r="Q119" s="26"/>
      <c r="R119" s="6">
        <v>0</v>
      </c>
      <c r="S119" s="2"/>
    </row>
    <row r="120" spans="1:19" ht="31.5" x14ac:dyDescent="0.25">
      <c r="A120" s="77">
        <v>108</v>
      </c>
      <c r="B120" s="17">
        <v>59162</v>
      </c>
      <c r="C120" s="77" t="s">
        <v>15</v>
      </c>
      <c r="D120" s="115" t="s">
        <v>2348</v>
      </c>
      <c r="E120" s="115" t="s">
        <v>269</v>
      </c>
      <c r="F120" s="20" t="s">
        <v>14</v>
      </c>
      <c r="G120" s="77" t="s">
        <v>16</v>
      </c>
      <c r="H120" s="77">
        <v>17.8</v>
      </c>
      <c r="I120" s="77" t="s">
        <v>418</v>
      </c>
      <c r="J120" s="77" t="s">
        <v>424</v>
      </c>
      <c r="K120" s="77" t="s">
        <v>3</v>
      </c>
      <c r="L120" s="77">
        <v>1</v>
      </c>
      <c r="M120" s="77">
        <v>1</v>
      </c>
      <c r="N120" s="77">
        <v>0</v>
      </c>
      <c r="O120" s="57">
        <v>27.37</v>
      </c>
      <c r="P120" s="36"/>
      <c r="Q120" s="26"/>
      <c r="R120" s="6">
        <v>0</v>
      </c>
      <c r="S120" s="2"/>
    </row>
    <row r="121" spans="1:19" ht="23.25" x14ac:dyDescent="0.25">
      <c r="A121" s="77">
        <v>109</v>
      </c>
      <c r="B121" s="17">
        <v>282847</v>
      </c>
      <c r="C121" s="77" t="s">
        <v>15</v>
      </c>
      <c r="D121" s="60" t="s">
        <v>115</v>
      </c>
      <c r="E121" s="60" t="s">
        <v>269</v>
      </c>
      <c r="F121" s="20" t="s">
        <v>14</v>
      </c>
      <c r="G121" s="77" t="s">
        <v>16</v>
      </c>
      <c r="H121" s="77">
        <v>6</v>
      </c>
      <c r="I121" s="77" t="s">
        <v>418</v>
      </c>
      <c r="J121" s="77" t="s">
        <v>424</v>
      </c>
      <c r="K121" s="77" t="s">
        <v>3</v>
      </c>
      <c r="L121" s="77">
        <v>1</v>
      </c>
      <c r="M121" s="77">
        <v>1</v>
      </c>
      <c r="N121" s="77">
        <v>0</v>
      </c>
      <c r="O121" s="57">
        <v>83.95</v>
      </c>
      <c r="P121" s="36"/>
      <c r="Q121" s="26"/>
      <c r="R121" s="6">
        <v>0</v>
      </c>
      <c r="S121" s="2"/>
    </row>
    <row r="122" spans="1:19" ht="47.25" x14ac:dyDescent="0.25">
      <c r="A122" s="77">
        <v>110</v>
      </c>
      <c r="B122" s="17">
        <v>48730</v>
      </c>
      <c r="C122" s="77" t="s">
        <v>15</v>
      </c>
      <c r="D122" s="60" t="s">
        <v>116</v>
      </c>
      <c r="E122" s="60" t="s">
        <v>270</v>
      </c>
      <c r="F122" s="20" t="s">
        <v>14</v>
      </c>
      <c r="G122" s="77" t="s">
        <v>16</v>
      </c>
      <c r="H122" s="77">
        <v>25</v>
      </c>
      <c r="I122" s="77" t="s">
        <v>418</v>
      </c>
      <c r="J122" s="77" t="s">
        <v>455</v>
      </c>
      <c r="K122" s="77" t="s">
        <v>3</v>
      </c>
      <c r="L122" s="77">
        <v>5</v>
      </c>
      <c r="M122" s="77">
        <v>1</v>
      </c>
      <c r="N122" s="77">
        <v>0</v>
      </c>
      <c r="O122" s="57">
        <v>192.72</v>
      </c>
      <c r="P122" s="36"/>
      <c r="Q122" s="26"/>
      <c r="R122" s="6">
        <v>0</v>
      </c>
      <c r="S122" s="2"/>
    </row>
    <row r="123" spans="1:19" ht="78.75" x14ac:dyDescent="0.25">
      <c r="A123" s="77">
        <v>111</v>
      </c>
      <c r="B123" s="17">
        <v>48723</v>
      </c>
      <c r="C123" s="77" t="s">
        <v>15</v>
      </c>
      <c r="D123" s="60" t="s">
        <v>117</v>
      </c>
      <c r="E123" s="60" t="s">
        <v>271</v>
      </c>
      <c r="F123" s="20" t="s">
        <v>14</v>
      </c>
      <c r="G123" s="77" t="s">
        <v>16</v>
      </c>
      <c r="H123" s="77">
        <v>12</v>
      </c>
      <c r="I123" s="77" t="s">
        <v>418</v>
      </c>
      <c r="J123" s="77" t="s">
        <v>456</v>
      </c>
      <c r="K123" s="77" t="s">
        <v>3</v>
      </c>
      <c r="L123" s="77">
        <v>6</v>
      </c>
      <c r="M123" s="77">
        <v>2</v>
      </c>
      <c r="N123" s="77">
        <v>2</v>
      </c>
      <c r="O123" s="57">
        <v>2022.1</v>
      </c>
      <c r="P123" s="36"/>
      <c r="Q123" s="26"/>
      <c r="R123" s="6">
        <v>8</v>
      </c>
      <c r="S123" s="2"/>
    </row>
    <row r="124" spans="1:19" ht="23.25" x14ac:dyDescent="0.25">
      <c r="A124" s="77">
        <v>112</v>
      </c>
      <c r="B124" s="17">
        <v>48720</v>
      </c>
      <c r="C124" s="77" t="s">
        <v>15</v>
      </c>
      <c r="D124" s="60" t="s">
        <v>118</v>
      </c>
      <c r="E124" s="60" t="s">
        <v>272</v>
      </c>
      <c r="F124" s="20" t="s">
        <v>14</v>
      </c>
      <c r="G124" s="77" t="s">
        <v>16</v>
      </c>
      <c r="H124" s="77">
        <v>25</v>
      </c>
      <c r="I124" s="77" t="s">
        <v>0</v>
      </c>
      <c r="J124" s="77" t="s">
        <v>424</v>
      </c>
      <c r="K124" s="77" t="s">
        <v>3</v>
      </c>
      <c r="L124" s="77">
        <v>6</v>
      </c>
      <c r="M124" s="77">
        <v>2</v>
      </c>
      <c r="N124" s="77">
        <v>1</v>
      </c>
      <c r="O124" s="57">
        <v>2051.3000000000002</v>
      </c>
      <c r="P124" s="36"/>
      <c r="Q124" s="26"/>
      <c r="R124" s="6">
        <v>8</v>
      </c>
      <c r="S124" s="2"/>
    </row>
    <row r="125" spans="1:19" ht="31.5" x14ac:dyDescent="0.25">
      <c r="A125" s="77">
        <v>113</v>
      </c>
      <c r="B125" s="17">
        <v>48721</v>
      </c>
      <c r="C125" s="77" t="s">
        <v>15</v>
      </c>
      <c r="D125" s="60" t="s">
        <v>119</v>
      </c>
      <c r="E125" s="60" t="s">
        <v>273</v>
      </c>
      <c r="F125" s="20" t="s">
        <v>14</v>
      </c>
      <c r="G125" s="77" t="s">
        <v>16</v>
      </c>
      <c r="H125" s="77">
        <v>25</v>
      </c>
      <c r="I125" s="77" t="s">
        <v>0</v>
      </c>
      <c r="J125" s="77" t="s">
        <v>457</v>
      </c>
      <c r="K125" s="77" t="s">
        <v>2016</v>
      </c>
      <c r="L125" s="77">
        <v>8</v>
      </c>
      <c r="M125" s="77">
        <v>2</v>
      </c>
      <c r="N125" s="77">
        <v>1</v>
      </c>
      <c r="O125" s="57">
        <v>2874.74</v>
      </c>
      <c r="P125" s="36"/>
      <c r="Q125" s="26"/>
      <c r="R125" s="6">
        <v>8</v>
      </c>
      <c r="S125" s="2"/>
    </row>
    <row r="126" spans="1:19" ht="220.5" x14ac:dyDescent="0.25">
      <c r="A126" s="77">
        <v>114</v>
      </c>
      <c r="B126" s="17">
        <v>48721</v>
      </c>
      <c r="C126" s="77" t="s">
        <v>15</v>
      </c>
      <c r="D126" s="60" t="s">
        <v>120</v>
      </c>
      <c r="E126" s="60" t="s">
        <v>274</v>
      </c>
      <c r="F126" s="20" t="s">
        <v>14</v>
      </c>
      <c r="G126" s="77" t="s">
        <v>16</v>
      </c>
      <c r="H126" s="77">
        <v>25</v>
      </c>
      <c r="I126" s="77" t="s">
        <v>0</v>
      </c>
      <c r="J126" s="77" t="s">
        <v>458</v>
      </c>
      <c r="K126" s="77" t="s">
        <v>2016</v>
      </c>
      <c r="L126" s="77">
        <v>8</v>
      </c>
      <c r="M126" s="77">
        <v>1</v>
      </c>
      <c r="N126" s="77">
        <v>2</v>
      </c>
      <c r="O126" s="57">
        <v>3587.95</v>
      </c>
      <c r="P126" s="36"/>
      <c r="Q126" s="26"/>
      <c r="R126" s="6">
        <v>8</v>
      </c>
    </row>
    <row r="127" spans="1:19" ht="23.25" x14ac:dyDescent="0.25">
      <c r="A127" s="77">
        <v>115</v>
      </c>
      <c r="B127" s="17">
        <v>48719</v>
      </c>
      <c r="C127" s="77" t="s">
        <v>15</v>
      </c>
      <c r="D127" s="60" t="s">
        <v>121</v>
      </c>
      <c r="E127" s="60" t="s">
        <v>275</v>
      </c>
      <c r="F127" s="20" t="s">
        <v>14</v>
      </c>
      <c r="G127" s="77" t="s">
        <v>16</v>
      </c>
      <c r="H127" s="77">
        <v>25</v>
      </c>
      <c r="I127" s="77" t="s">
        <v>0</v>
      </c>
      <c r="J127" s="77" t="s">
        <v>424</v>
      </c>
      <c r="K127" s="77" t="s">
        <v>3</v>
      </c>
      <c r="L127" s="77">
        <v>8</v>
      </c>
      <c r="M127" s="77">
        <v>1</v>
      </c>
      <c r="N127" s="77">
        <v>2</v>
      </c>
      <c r="O127" s="57">
        <v>2478.71</v>
      </c>
      <c r="P127" s="36"/>
      <c r="Q127" s="26"/>
      <c r="R127" s="6">
        <v>8</v>
      </c>
      <c r="S127" s="2"/>
    </row>
    <row r="128" spans="1:19" ht="23.25" x14ac:dyDescent="0.25">
      <c r="A128" s="77">
        <v>116</v>
      </c>
      <c r="B128" s="17">
        <v>282846</v>
      </c>
      <c r="C128" s="77" t="s">
        <v>15</v>
      </c>
      <c r="D128" s="60" t="s">
        <v>122</v>
      </c>
      <c r="E128" s="60" t="s">
        <v>276</v>
      </c>
      <c r="F128" s="20" t="s">
        <v>14</v>
      </c>
      <c r="G128" s="77" t="s">
        <v>16</v>
      </c>
      <c r="H128" s="77">
        <v>12</v>
      </c>
      <c r="I128" s="77" t="s">
        <v>0</v>
      </c>
      <c r="J128" s="77" t="s">
        <v>424</v>
      </c>
      <c r="K128" s="77" t="s">
        <v>3</v>
      </c>
      <c r="L128" s="77">
        <v>3</v>
      </c>
      <c r="M128" s="77">
        <v>2</v>
      </c>
      <c r="N128" s="77">
        <v>0</v>
      </c>
      <c r="O128" s="57">
        <v>43.07</v>
      </c>
      <c r="P128" s="36"/>
      <c r="Q128" s="26"/>
      <c r="R128" s="6">
        <v>0</v>
      </c>
      <c r="S128" s="2"/>
    </row>
    <row r="129" spans="1:19" ht="23.25" x14ac:dyDescent="0.25">
      <c r="A129" s="77">
        <v>117</v>
      </c>
      <c r="B129" s="17">
        <v>48643</v>
      </c>
      <c r="C129" s="77" t="s">
        <v>15</v>
      </c>
      <c r="D129" s="60" t="s">
        <v>123</v>
      </c>
      <c r="E129" s="14" t="s">
        <v>392</v>
      </c>
      <c r="F129" s="20" t="s">
        <v>14</v>
      </c>
      <c r="G129" s="77" t="s">
        <v>16</v>
      </c>
      <c r="H129" s="77">
        <v>6</v>
      </c>
      <c r="I129" s="77" t="s">
        <v>0</v>
      </c>
      <c r="J129" s="77" t="s">
        <v>424</v>
      </c>
      <c r="K129" s="77" t="s">
        <v>3</v>
      </c>
      <c r="L129" s="77">
        <v>1</v>
      </c>
      <c r="M129" s="77">
        <v>2</v>
      </c>
      <c r="N129" s="77">
        <v>1</v>
      </c>
      <c r="O129" s="57">
        <v>274.11</v>
      </c>
      <c r="P129" s="36"/>
      <c r="Q129" s="26"/>
      <c r="R129" s="6">
        <v>0</v>
      </c>
    </row>
    <row r="130" spans="1:19" ht="23.25" x14ac:dyDescent="0.25">
      <c r="A130" s="77">
        <v>118</v>
      </c>
      <c r="B130" s="17">
        <v>165190</v>
      </c>
      <c r="C130" s="77" t="s">
        <v>15</v>
      </c>
      <c r="D130" s="60" t="s">
        <v>124</v>
      </c>
      <c r="E130" s="60" t="s">
        <v>391</v>
      </c>
      <c r="F130" s="20" t="s">
        <v>14</v>
      </c>
      <c r="G130" s="77" t="s">
        <v>16</v>
      </c>
      <c r="H130" s="77">
        <v>15</v>
      </c>
      <c r="I130" s="77" t="s">
        <v>0</v>
      </c>
      <c r="J130" s="77" t="s">
        <v>424</v>
      </c>
      <c r="K130" s="77" t="s">
        <v>3</v>
      </c>
      <c r="L130" s="77">
        <v>3</v>
      </c>
      <c r="M130" s="77">
        <v>2</v>
      </c>
      <c r="N130" s="77">
        <v>0</v>
      </c>
      <c r="O130" s="57">
        <v>525.6</v>
      </c>
      <c r="P130" s="36"/>
      <c r="Q130" s="26"/>
      <c r="R130" s="6">
        <v>0</v>
      </c>
    </row>
    <row r="131" spans="1:19" ht="23.25" x14ac:dyDescent="0.25">
      <c r="A131" s="77">
        <v>119</v>
      </c>
      <c r="B131" s="17">
        <v>48670</v>
      </c>
      <c r="C131" s="77" t="s">
        <v>15</v>
      </c>
      <c r="D131" s="60" t="s">
        <v>125</v>
      </c>
      <c r="E131" s="60" t="s">
        <v>277</v>
      </c>
      <c r="F131" s="20" t="s">
        <v>14</v>
      </c>
      <c r="G131" s="77" t="s">
        <v>16</v>
      </c>
      <c r="H131" s="77">
        <v>14</v>
      </c>
      <c r="I131" s="77" t="s">
        <v>0</v>
      </c>
      <c r="J131" s="77" t="s">
        <v>424</v>
      </c>
      <c r="K131" s="77" t="s">
        <v>3</v>
      </c>
      <c r="L131" s="77">
        <v>3</v>
      </c>
      <c r="M131" s="77">
        <v>1</v>
      </c>
      <c r="N131" s="77">
        <v>0</v>
      </c>
      <c r="O131" s="57">
        <v>215.35</v>
      </c>
      <c r="P131" s="36"/>
      <c r="Q131" s="26"/>
      <c r="R131" s="6">
        <v>0</v>
      </c>
    </row>
    <row r="132" spans="1:19" ht="23.25" x14ac:dyDescent="0.25">
      <c r="A132" s="77">
        <v>120</v>
      </c>
      <c r="B132" s="17">
        <v>48669</v>
      </c>
      <c r="C132" s="77" t="s">
        <v>15</v>
      </c>
      <c r="D132" s="60" t="s">
        <v>126</v>
      </c>
      <c r="E132" s="60" t="s">
        <v>393</v>
      </c>
      <c r="F132" s="20" t="s">
        <v>14</v>
      </c>
      <c r="G132" s="77" t="s">
        <v>16</v>
      </c>
      <c r="H132" s="77">
        <v>6</v>
      </c>
      <c r="I132" s="77" t="s">
        <v>0</v>
      </c>
      <c r="J132" s="77" t="s">
        <v>424</v>
      </c>
      <c r="K132" s="77" t="s">
        <v>3</v>
      </c>
      <c r="L132" s="77">
        <v>1</v>
      </c>
      <c r="M132" s="77">
        <v>0</v>
      </c>
      <c r="N132" s="77">
        <v>0</v>
      </c>
      <c r="O132" s="57">
        <v>82.12</v>
      </c>
      <c r="P132" s="36"/>
      <c r="Q132" s="26"/>
      <c r="R132" s="6">
        <v>0</v>
      </c>
      <c r="S132" s="2"/>
    </row>
    <row r="133" spans="1:19" ht="31.5" x14ac:dyDescent="0.25">
      <c r="A133" s="77">
        <v>121</v>
      </c>
      <c r="B133" s="17">
        <v>82256</v>
      </c>
      <c r="C133" s="77" t="s">
        <v>15</v>
      </c>
      <c r="D133" s="60" t="s">
        <v>127</v>
      </c>
      <c r="E133" s="60" t="s">
        <v>394</v>
      </c>
      <c r="F133" s="20" t="s">
        <v>14</v>
      </c>
      <c r="G133" s="77" t="s">
        <v>213</v>
      </c>
      <c r="H133" s="77">
        <v>18</v>
      </c>
      <c r="I133" s="77" t="s">
        <v>0</v>
      </c>
      <c r="J133" s="77" t="s">
        <v>424</v>
      </c>
      <c r="K133" s="77" t="s">
        <v>3</v>
      </c>
      <c r="L133" s="77">
        <v>4</v>
      </c>
      <c r="M133" s="77">
        <v>2</v>
      </c>
      <c r="N133" s="77">
        <v>0</v>
      </c>
      <c r="O133" s="57">
        <v>1245.01</v>
      </c>
      <c r="P133" s="36"/>
      <c r="Q133" s="25"/>
      <c r="R133" s="6">
        <v>0</v>
      </c>
      <c r="S133" s="2"/>
    </row>
    <row r="134" spans="1:19" ht="31.5" x14ac:dyDescent="0.25">
      <c r="A134" s="77">
        <v>122</v>
      </c>
      <c r="B134" s="17">
        <v>48676</v>
      </c>
      <c r="C134" s="77" t="s">
        <v>15</v>
      </c>
      <c r="D134" s="60" t="s">
        <v>128</v>
      </c>
      <c r="E134" s="60" t="s">
        <v>278</v>
      </c>
      <c r="F134" s="20" t="s">
        <v>14</v>
      </c>
      <c r="G134" s="77" t="s">
        <v>16</v>
      </c>
      <c r="H134" s="77">
        <v>140</v>
      </c>
      <c r="I134" s="77" t="s">
        <v>0</v>
      </c>
      <c r="J134" s="77" t="s">
        <v>451</v>
      </c>
      <c r="K134" s="77" t="s">
        <v>459</v>
      </c>
      <c r="L134" s="77">
        <v>0</v>
      </c>
      <c r="M134" s="77">
        <v>2</v>
      </c>
      <c r="N134" s="77">
        <v>1</v>
      </c>
      <c r="O134" s="57">
        <v>520.85</v>
      </c>
      <c r="P134" s="36"/>
      <c r="Q134" s="25"/>
      <c r="R134" s="6">
        <v>8</v>
      </c>
      <c r="S134" s="2"/>
    </row>
    <row r="135" spans="1:19" ht="23.25" x14ac:dyDescent="0.25">
      <c r="A135" s="77">
        <v>123</v>
      </c>
      <c r="B135" s="17">
        <v>48672</v>
      </c>
      <c r="C135" s="77" t="s">
        <v>15</v>
      </c>
      <c r="D135" s="60" t="s">
        <v>129</v>
      </c>
      <c r="E135" s="60" t="s">
        <v>279</v>
      </c>
      <c r="F135" s="20" t="s">
        <v>14</v>
      </c>
      <c r="G135" s="77" t="s">
        <v>16</v>
      </c>
      <c r="H135" s="77">
        <v>44</v>
      </c>
      <c r="I135" s="77" t="s">
        <v>0</v>
      </c>
      <c r="J135" s="77" t="s">
        <v>424</v>
      </c>
      <c r="K135" s="77" t="s">
        <v>3</v>
      </c>
      <c r="L135" s="77">
        <v>4</v>
      </c>
      <c r="M135" s="77">
        <v>1</v>
      </c>
      <c r="N135" s="77">
        <v>0</v>
      </c>
      <c r="O135" s="57">
        <v>630.35</v>
      </c>
      <c r="P135" s="36"/>
      <c r="Q135" s="25"/>
      <c r="R135" s="6">
        <v>0</v>
      </c>
      <c r="S135" s="2"/>
    </row>
    <row r="136" spans="1:19" ht="23.25" x14ac:dyDescent="0.25">
      <c r="A136" s="77">
        <v>124</v>
      </c>
      <c r="B136" s="17">
        <v>48674</v>
      </c>
      <c r="C136" s="77" t="s">
        <v>15</v>
      </c>
      <c r="D136" s="60" t="s">
        <v>130</v>
      </c>
      <c r="E136" s="60" t="s">
        <v>280</v>
      </c>
      <c r="F136" s="20" t="s">
        <v>14</v>
      </c>
      <c r="G136" s="77" t="s">
        <v>16</v>
      </c>
      <c r="H136" s="77">
        <v>45</v>
      </c>
      <c r="I136" s="77" t="s">
        <v>0</v>
      </c>
      <c r="J136" s="77" t="s">
        <v>424</v>
      </c>
      <c r="K136" s="77" t="s">
        <v>3</v>
      </c>
      <c r="L136" s="77">
        <v>4</v>
      </c>
      <c r="M136" s="77">
        <v>2</v>
      </c>
      <c r="N136" s="77">
        <v>1</v>
      </c>
      <c r="O136" s="57">
        <v>853.37</v>
      </c>
      <c r="P136" s="36"/>
      <c r="Q136" s="25"/>
      <c r="R136" s="6">
        <v>0</v>
      </c>
      <c r="S136" s="2"/>
    </row>
    <row r="137" spans="1:19" ht="23.25" x14ac:dyDescent="0.25">
      <c r="A137" s="77">
        <v>125</v>
      </c>
      <c r="B137" s="17">
        <v>48673</v>
      </c>
      <c r="C137" s="77" t="s">
        <v>15</v>
      </c>
      <c r="D137" s="60" t="s">
        <v>132</v>
      </c>
      <c r="E137" s="60" t="s">
        <v>281</v>
      </c>
      <c r="F137" s="20" t="s">
        <v>14</v>
      </c>
      <c r="G137" s="77" t="s">
        <v>16</v>
      </c>
      <c r="H137" s="77">
        <v>37</v>
      </c>
      <c r="I137" s="77" t="s">
        <v>0</v>
      </c>
      <c r="J137" s="77" t="s">
        <v>424</v>
      </c>
      <c r="K137" s="77" t="s">
        <v>3</v>
      </c>
      <c r="L137" s="77">
        <v>5</v>
      </c>
      <c r="M137" s="77">
        <v>2</v>
      </c>
      <c r="N137" s="77">
        <v>0</v>
      </c>
      <c r="O137" s="57">
        <v>1616.95</v>
      </c>
      <c r="P137" s="36"/>
      <c r="Q137" s="25"/>
      <c r="R137" s="6">
        <v>0</v>
      </c>
      <c r="S137" s="2"/>
    </row>
    <row r="138" spans="1:19" ht="31.5" x14ac:dyDescent="0.25">
      <c r="A138" s="77">
        <v>126</v>
      </c>
      <c r="B138" s="17">
        <v>48667</v>
      </c>
      <c r="C138" s="77" t="s">
        <v>15</v>
      </c>
      <c r="D138" s="60" t="s">
        <v>131</v>
      </c>
      <c r="E138" s="60" t="s">
        <v>282</v>
      </c>
      <c r="F138" s="20" t="s">
        <v>14</v>
      </c>
      <c r="G138" s="77" t="s">
        <v>16</v>
      </c>
      <c r="H138" s="77">
        <v>15</v>
      </c>
      <c r="I138" s="77" t="s">
        <v>0</v>
      </c>
      <c r="J138" s="77" t="s">
        <v>424</v>
      </c>
      <c r="K138" s="77" t="s">
        <v>3</v>
      </c>
      <c r="L138" s="77">
        <v>4</v>
      </c>
      <c r="M138" s="77">
        <v>2</v>
      </c>
      <c r="N138" s="77">
        <v>0</v>
      </c>
      <c r="O138" s="57">
        <v>493.84</v>
      </c>
      <c r="P138" s="36"/>
      <c r="Q138" s="25"/>
      <c r="R138" s="6">
        <v>0</v>
      </c>
    </row>
    <row r="139" spans="1:19" ht="23.25" x14ac:dyDescent="0.25">
      <c r="A139" s="77">
        <v>127</v>
      </c>
      <c r="B139" s="17">
        <v>59173</v>
      </c>
      <c r="C139" s="77" t="s">
        <v>15</v>
      </c>
      <c r="D139" s="60" t="s">
        <v>133</v>
      </c>
      <c r="E139" s="60" t="s">
        <v>395</v>
      </c>
      <c r="F139" s="20" t="s">
        <v>14</v>
      </c>
      <c r="G139" s="77" t="s">
        <v>16</v>
      </c>
      <c r="H139" s="77">
        <v>18</v>
      </c>
      <c r="I139" s="77" t="s">
        <v>0</v>
      </c>
      <c r="J139" s="77" t="s">
        <v>424</v>
      </c>
      <c r="K139" s="77" t="s">
        <v>3</v>
      </c>
      <c r="L139" s="77">
        <v>7</v>
      </c>
      <c r="M139" s="77">
        <v>2</v>
      </c>
      <c r="N139" s="77">
        <v>0</v>
      </c>
      <c r="O139" s="57">
        <v>4469.0600000000004</v>
      </c>
      <c r="P139" s="36"/>
      <c r="Q139" s="25"/>
      <c r="R139" s="6">
        <v>0</v>
      </c>
    </row>
    <row r="140" spans="1:19" ht="31.5" x14ac:dyDescent="0.25">
      <c r="A140" s="77">
        <v>128</v>
      </c>
      <c r="B140" s="17">
        <v>48668</v>
      </c>
      <c r="C140" s="77" t="s">
        <v>15</v>
      </c>
      <c r="D140" s="60" t="s">
        <v>134</v>
      </c>
      <c r="E140" s="60" t="s">
        <v>396</v>
      </c>
      <c r="F140" s="20" t="s">
        <v>14</v>
      </c>
      <c r="G140" s="77" t="s">
        <v>16</v>
      </c>
      <c r="H140" s="77">
        <v>37.799999999999997</v>
      </c>
      <c r="I140" s="77" t="s">
        <v>0</v>
      </c>
      <c r="J140" s="77" t="s">
        <v>460</v>
      </c>
      <c r="K140" s="77" t="s">
        <v>3</v>
      </c>
      <c r="L140" s="77">
        <v>14</v>
      </c>
      <c r="M140" s="77">
        <v>2</v>
      </c>
      <c r="N140" s="77">
        <v>1</v>
      </c>
      <c r="O140" s="57">
        <v>5168.3999999999996</v>
      </c>
      <c r="P140" s="36"/>
      <c r="Q140" s="25"/>
      <c r="R140" s="6">
        <v>8</v>
      </c>
      <c r="S140" s="22" t="s">
        <v>2088</v>
      </c>
    </row>
    <row r="141" spans="1:19" ht="23.25" x14ac:dyDescent="0.25">
      <c r="A141" s="77">
        <v>129</v>
      </c>
      <c r="B141" s="17">
        <v>48751</v>
      </c>
      <c r="C141" s="77" t="s">
        <v>15</v>
      </c>
      <c r="D141" s="60" t="s">
        <v>135</v>
      </c>
      <c r="E141" s="60" t="s">
        <v>397</v>
      </c>
      <c r="F141" s="20" t="s">
        <v>14</v>
      </c>
      <c r="G141" s="77" t="s">
        <v>16</v>
      </c>
      <c r="H141" s="77">
        <v>15</v>
      </c>
      <c r="I141" s="77" t="s">
        <v>0</v>
      </c>
      <c r="J141" s="77" t="s">
        <v>461</v>
      </c>
      <c r="K141" s="77" t="s">
        <v>3</v>
      </c>
      <c r="L141" s="77">
        <v>3</v>
      </c>
      <c r="M141" s="77">
        <v>2</v>
      </c>
      <c r="N141" s="77">
        <v>0</v>
      </c>
      <c r="O141" s="57">
        <v>817.23</v>
      </c>
      <c r="P141" s="36"/>
      <c r="Q141" s="25"/>
      <c r="R141" s="6">
        <v>0</v>
      </c>
    </row>
    <row r="142" spans="1:19" ht="23.25" x14ac:dyDescent="0.25">
      <c r="A142" s="77">
        <v>130</v>
      </c>
      <c r="B142" s="17">
        <v>48646</v>
      </c>
      <c r="C142" s="77" t="s">
        <v>15</v>
      </c>
      <c r="D142" s="60" t="s">
        <v>136</v>
      </c>
      <c r="E142" s="60" t="s">
        <v>283</v>
      </c>
      <c r="F142" s="20" t="s">
        <v>14</v>
      </c>
      <c r="G142" s="77" t="s">
        <v>16</v>
      </c>
      <c r="H142" s="77">
        <v>12</v>
      </c>
      <c r="I142" s="77" t="s">
        <v>0</v>
      </c>
      <c r="J142" s="77" t="s">
        <v>424</v>
      </c>
      <c r="K142" s="77" t="s">
        <v>3</v>
      </c>
      <c r="L142" s="77">
        <v>2</v>
      </c>
      <c r="M142" s="77">
        <v>2</v>
      </c>
      <c r="N142" s="77">
        <v>0</v>
      </c>
      <c r="O142" s="57">
        <v>81.760000000000005</v>
      </c>
      <c r="P142" s="36"/>
      <c r="Q142" s="25"/>
      <c r="R142" s="6">
        <v>0</v>
      </c>
    </row>
    <row r="143" spans="1:19" ht="23.25" x14ac:dyDescent="0.25">
      <c r="A143" s="77">
        <v>131</v>
      </c>
      <c r="B143" s="17">
        <v>48671</v>
      </c>
      <c r="C143" s="77" t="s">
        <v>15</v>
      </c>
      <c r="D143" s="60" t="s">
        <v>137</v>
      </c>
      <c r="E143" s="60" t="s">
        <v>284</v>
      </c>
      <c r="F143" s="20" t="s">
        <v>14</v>
      </c>
      <c r="G143" s="77" t="s">
        <v>16</v>
      </c>
      <c r="H143" s="77">
        <v>10</v>
      </c>
      <c r="I143" s="77" t="s">
        <v>0</v>
      </c>
      <c r="J143" s="77" t="s">
        <v>424</v>
      </c>
      <c r="K143" s="77" t="s">
        <v>3</v>
      </c>
      <c r="L143" s="77">
        <v>2</v>
      </c>
      <c r="M143" s="77">
        <v>1</v>
      </c>
      <c r="N143" s="77">
        <v>0</v>
      </c>
      <c r="O143" s="57">
        <v>121.54</v>
      </c>
      <c r="P143" s="36"/>
      <c r="Q143" s="25"/>
      <c r="R143" s="6">
        <v>0</v>
      </c>
    </row>
    <row r="144" spans="1:19" ht="23.25" x14ac:dyDescent="0.25">
      <c r="A144" s="77">
        <v>132</v>
      </c>
      <c r="B144" s="17">
        <v>48678</v>
      </c>
      <c r="C144" s="77" t="s">
        <v>15</v>
      </c>
      <c r="D144" s="60" t="s">
        <v>2322</v>
      </c>
      <c r="E144" s="14" t="s">
        <v>285</v>
      </c>
      <c r="F144" s="20" t="s">
        <v>14</v>
      </c>
      <c r="G144" s="77" t="s">
        <v>16</v>
      </c>
      <c r="H144" s="77">
        <v>70</v>
      </c>
      <c r="I144" s="77" t="s">
        <v>0</v>
      </c>
      <c r="J144" s="77" t="s">
        <v>424</v>
      </c>
      <c r="K144" s="77" t="s">
        <v>3</v>
      </c>
      <c r="L144" s="77">
        <v>6</v>
      </c>
      <c r="M144" s="77">
        <v>1</v>
      </c>
      <c r="N144" s="77">
        <v>0</v>
      </c>
      <c r="O144" s="57">
        <v>1724.26</v>
      </c>
      <c r="P144" s="36"/>
      <c r="Q144" s="25"/>
      <c r="R144" s="6">
        <v>0</v>
      </c>
    </row>
    <row r="145" spans="1:19" ht="23.25" x14ac:dyDescent="0.25">
      <c r="A145" s="77">
        <v>133</v>
      </c>
      <c r="B145" s="17">
        <v>48688</v>
      </c>
      <c r="C145" s="77" t="s">
        <v>15</v>
      </c>
      <c r="D145" s="60" t="s">
        <v>138</v>
      </c>
      <c r="E145" s="60" t="s">
        <v>286</v>
      </c>
      <c r="F145" s="20" t="s">
        <v>14</v>
      </c>
      <c r="G145" s="77" t="s">
        <v>16</v>
      </c>
      <c r="H145" s="77">
        <v>22</v>
      </c>
      <c r="I145" s="77" t="s">
        <v>0</v>
      </c>
      <c r="J145" s="77" t="s">
        <v>424</v>
      </c>
      <c r="K145" s="77" t="s">
        <v>3</v>
      </c>
      <c r="L145" s="77">
        <v>9</v>
      </c>
      <c r="M145" s="77">
        <v>2</v>
      </c>
      <c r="N145" s="77">
        <v>0</v>
      </c>
      <c r="O145" s="57">
        <v>2482.73</v>
      </c>
      <c r="P145" s="36"/>
      <c r="Q145" s="25"/>
      <c r="R145" s="6">
        <v>0</v>
      </c>
      <c r="S145" s="2"/>
    </row>
    <row r="146" spans="1:19" ht="63" x14ac:dyDescent="0.25">
      <c r="A146" s="77">
        <v>134</v>
      </c>
      <c r="B146" s="17">
        <v>48689</v>
      </c>
      <c r="C146" s="77" t="s">
        <v>15</v>
      </c>
      <c r="D146" s="60" t="s">
        <v>139</v>
      </c>
      <c r="E146" s="60" t="s">
        <v>398</v>
      </c>
      <c r="F146" s="20" t="s">
        <v>14</v>
      </c>
      <c r="G146" s="77" t="s">
        <v>16</v>
      </c>
      <c r="H146" s="77">
        <v>60</v>
      </c>
      <c r="I146" s="77" t="s">
        <v>0</v>
      </c>
      <c r="J146" s="77" t="s">
        <v>462</v>
      </c>
      <c r="K146" s="77" t="s">
        <v>3</v>
      </c>
      <c r="L146" s="77">
        <v>8</v>
      </c>
      <c r="M146" s="77">
        <v>2</v>
      </c>
      <c r="N146" s="77">
        <v>2</v>
      </c>
      <c r="O146" s="57">
        <v>9477.9500000000007</v>
      </c>
      <c r="P146" s="36"/>
      <c r="Q146" s="25"/>
      <c r="R146" s="6">
        <v>8</v>
      </c>
    </row>
    <row r="147" spans="1:19" ht="23.25" x14ac:dyDescent="0.25">
      <c r="A147" s="77">
        <v>135</v>
      </c>
      <c r="B147" s="17">
        <v>48680</v>
      </c>
      <c r="C147" s="77" t="s">
        <v>15</v>
      </c>
      <c r="D147" s="60" t="s">
        <v>140</v>
      </c>
      <c r="E147" s="60" t="s">
        <v>287</v>
      </c>
      <c r="F147" s="20" t="s">
        <v>14</v>
      </c>
      <c r="G147" s="77" t="s">
        <v>16</v>
      </c>
      <c r="H147" s="77">
        <v>24</v>
      </c>
      <c r="I147" s="77" t="s">
        <v>0</v>
      </c>
      <c r="J147" s="77" t="s">
        <v>451</v>
      </c>
      <c r="K147" s="77" t="s">
        <v>459</v>
      </c>
      <c r="L147" s="77">
        <v>3</v>
      </c>
      <c r="M147" s="77">
        <v>1</v>
      </c>
      <c r="N147" s="77">
        <v>1</v>
      </c>
      <c r="O147" s="57">
        <v>1354.15</v>
      </c>
      <c r="P147" s="36"/>
      <c r="Q147" s="25"/>
      <c r="R147" s="6">
        <v>8</v>
      </c>
    </row>
    <row r="148" spans="1:19" ht="23.25" x14ac:dyDescent="0.25">
      <c r="A148" s="77">
        <v>136</v>
      </c>
      <c r="B148" s="17">
        <v>308819</v>
      </c>
      <c r="C148" s="77" t="s">
        <v>15</v>
      </c>
      <c r="D148" s="60" t="s">
        <v>141</v>
      </c>
      <c r="E148" s="60" t="s">
        <v>288</v>
      </c>
      <c r="F148" s="20" t="s">
        <v>14</v>
      </c>
      <c r="G148" s="77" t="s">
        <v>16</v>
      </c>
      <c r="H148" s="77">
        <v>16</v>
      </c>
      <c r="I148" s="77" t="s">
        <v>0</v>
      </c>
      <c r="J148" s="77" t="s">
        <v>424</v>
      </c>
      <c r="K148" s="77" t="s">
        <v>3</v>
      </c>
      <c r="L148" s="77">
        <v>2</v>
      </c>
      <c r="M148" s="77">
        <v>2</v>
      </c>
      <c r="N148" s="77">
        <v>1</v>
      </c>
      <c r="O148" s="57">
        <v>736.94</v>
      </c>
      <c r="P148" s="36"/>
      <c r="Q148" s="25"/>
      <c r="R148" s="6">
        <v>8</v>
      </c>
    </row>
    <row r="149" spans="1:19" ht="23.25" x14ac:dyDescent="0.25">
      <c r="A149" s="77">
        <v>137</v>
      </c>
      <c r="B149" s="17">
        <v>48691</v>
      </c>
      <c r="C149" s="77" t="s">
        <v>15</v>
      </c>
      <c r="D149" s="60" t="s">
        <v>142</v>
      </c>
      <c r="E149" s="60" t="s">
        <v>289</v>
      </c>
      <c r="F149" s="20" t="s">
        <v>14</v>
      </c>
      <c r="G149" s="77" t="s">
        <v>16</v>
      </c>
      <c r="H149" s="77">
        <v>28</v>
      </c>
      <c r="I149" s="77" t="s">
        <v>0</v>
      </c>
      <c r="J149" s="77" t="s">
        <v>424</v>
      </c>
      <c r="K149" s="77" t="s">
        <v>3</v>
      </c>
      <c r="L149" s="77">
        <v>3</v>
      </c>
      <c r="M149" s="77">
        <v>1</v>
      </c>
      <c r="N149" s="77">
        <v>0</v>
      </c>
      <c r="O149" s="57">
        <v>929.29</v>
      </c>
      <c r="P149" s="38"/>
      <c r="Q149" s="25"/>
      <c r="R149" s="6">
        <v>0</v>
      </c>
    </row>
    <row r="150" spans="1:19" ht="23.25" x14ac:dyDescent="0.25">
      <c r="A150" s="77">
        <v>138</v>
      </c>
      <c r="B150" s="17">
        <v>48681</v>
      </c>
      <c r="C150" s="77" t="s">
        <v>15</v>
      </c>
      <c r="D150" s="60" t="s">
        <v>143</v>
      </c>
      <c r="E150" s="60" t="s">
        <v>290</v>
      </c>
      <c r="F150" s="20" t="s">
        <v>14</v>
      </c>
      <c r="G150" s="77" t="s">
        <v>16</v>
      </c>
      <c r="H150" s="77">
        <v>14.8</v>
      </c>
      <c r="I150" s="77" t="s">
        <v>0</v>
      </c>
      <c r="J150" s="77" t="s">
        <v>451</v>
      </c>
      <c r="K150" s="77" t="s">
        <v>459</v>
      </c>
      <c r="L150" s="77">
        <v>4</v>
      </c>
      <c r="M150" s="77">
        <v>1</v>
      </c>
      <c r="N150" s="77">
        <v>0</v>
      </c>
      <c r="O150" s="57">
        <v>573.41</v>
      </c>
      <c r="P150" s="39"/>
      <c r="Q150" s="25"/>
      <c r="R150" s="6">
        <v>0</v>
      </c>
    </row>
    <row r="151" spans="1:19" ht="23.25" x14ac:dyDescent="0.25">
      <c r="A151" s="77">
        <v>139</v>
      </c>
      <c r="B151" s="17">
        <v>311132</v>
      </c>
      <c r="C151" s="77" t="s">
        <v>15</v>
      </c>
      <c r="D151" s="14" t="s">
        <v>2038</v>
      </c>
      <c r="E151" s="14" t="s">
        <v>2039</v>
      </c>
      <c r="F151" s="20" t="s">
        <v>14</v>
      </c>
      <c r="G151" s="77" t="s">
        <v>16</v>
      </c>
      <c r="H151" s="77">
        <v>18.899999999999999</v>
      </c>
      <c r="I151" s="77" t="s">
        <v>0</v>
      </c>
      <c r="J151" s="77" t="s">
        <v>424</v>
      </c>
      <c r="K151" s="77" t="s">
        <v>3</v>
      </c>
      <c r="L151" s="77">
        <v>2</v>
      </c>
      <c r="M151" s="77">
        <v>2</v>
      </c>
      <c r="N151" s="77">
        <v>0</v>
      </c>
      <c r="O151" s="57">
        <v>521.4</v>
      </c>
      <c r="P151" s="36"/>
      <c r="Q151" s="25"/>
      <c r="R151" s="6">
        <v>8</v>
      </c>
    </row>
    <row r="152" spans="1:19" ht="31.5" x14ac:dyDescent="0.25">
      <c r="A152" s="77">
        <v>140</v>
      </c>
      <c r="B152" s="17">
        <v>311213</v>
      </c>
      <c r="C152" s="77" t="s">
        <v>15</v>
      </c>
      <c r="D152" s="14" t="s">
        <v>144</v>
      </c>
      <c r="E152" s="14" t="s">
        <v>291</v>
      </c>
      <c r="F152" s="20" t="s">
        <v>14</v>
      </c>
      <c r="G152" s="77" t="s">
        <v>16</v>
      </c>
      <c r="H152" s="77">
        <v>18</v>
      </c>
      <c r="I152" s="77" t="s">
        <v>418</v>
      </c>
      <c r="J152" s="77" t="s">
        <v>424</v>
      </c>
      <c r="K152" s="77" t="s">
        <v>3</v>
      </c>
      <c r="L152" s="77">
        <v>4</v>
      </c>
      <c r="M152" s="77">
        <v>2</v>
      </c>
      <c r="N152" s="77">
        <v>1</v>
      </c>
      <c r="O152" s="57">
        <v>4390.95</v>
      </c>
      <c r="P152" s="36"/>
      <c r="Q152" s="25"/>
      <c r="R152" s="6">
        <v>8</v>
      </c>
      <c r="S152" s="22" t="s">
        <v>2090</v>
      </c>
    </row>
    <row r="153" spans="1:19" ht="31.5" x14ac:dyDescent="0.25">
      <c r="A153" s="77">
        <v>141</v>
      </c>
      <c r="B153" s="17">
        <v>311214</v>
      </c>
      <c r="C153" s="77" t="s">
        <v>15</v>
      </c>
      <c r="D153" s="14" t="s">
        <v>399</v>
      </c>
      <c r="E153" s="14" t="s">
        <v>400</v>
      </c>
      <c r="F153" s="20" t="s">
        <v>14</v>
      </c>
      <c r="G153" s="77" t="s">
        <v>16</v>
      </c>
      <c r="H153" s="77">
        <v>18</v>
      </c>
      <c r="I153" s="77" t="s">
        <v>418</v>
      </c>
      <c r="J153" s="77" t="s">
        <v>424</v>
      </c>
      <c r="K153" s="77" t="s">
        <v>3</v>
      </c>
      <c r="L153" s="77">
        <v>3</v>
      </c>
      <c r="M153" s="77">
        <v>1</v>
      </c>
      <c r="N153" s="77">
        <v>1</v>
      </c>
      <c r="O153" s="57">
        <v>2268.84</v>
      </c>
      <c r="P153" s="36"/>
      <c r="Q153" s="25"/>
      <c r="R153" s="6">
        <v>0</v>
      </c>
      <c r="S153" s="22" t="s">
        <v>2090</v>
      </c>
    </row>
    <row r="154" spans="1:19" ht="23.25" x14ac:dyDescent="0.25">
      <c r="A154" s="77">
        <v>142</v>
      </c>
      <c r="B154" s="17">
        <v>48684</v>
      </c>
      <c r="C154" s="77" t="s">
        <v>15</v>
      </c>
      <c r="D154" s="60" t="s">
        <v>145</v>
      </c>
      <c r="E154" s="60" t="s">
        <v>401</v>
      </c>
      <c r="F154" s="20" t="s">
        <v>14</v>
      </c>
      <c r="G154" s="77" t="s">
        <v>16</v>
      </c>
      <c r="H154" s="77">
        <v>24</v>
      </c>
      <c r="I154" s="77" t="s">
        <v>0</v>
      </c>
      <c r="J154" s="77" t="s">
        <v>451</v>
      </c>
      <c r="K154" s="77" t="s">
        <v>459</v>
      </c>
      <c r="L154" s="77">
        <v>1</v>
      </c>
      <c r="M154" s="77">
        <v>1</v>
      </c>
      <c r="N154" s="77">
        <v>1</v>
      </c>
      <c r="O154" s="57">
        <v>789.49</v>
      </c>
      <c r="P154" s="36"/>
      <c r="Q154" s="25"/>
      <c r="R154" s="6">
        <v>8</v>
      </c>
    </row>
    <row r="155" spans="1:19" ht="23.25" x14ac:dyDescent="0.25">
      <c r="A155" s="77">
        <v>143</v>
      </c>
      <c r="B155" s="17">
        <v>48685</v>
      </c>
      <c r="C155" s="77" t="s">
        <v>15</v>
      </c>
      <c r="D155" s="60" t="s">
        <v>146</v>
      </c>
      <c r="E155" s="60" t="s">
        <v>402</v>
      </c>
      <c r="F155" s="20" t="s">
        <v>14</v>
      </c>
      <c r="G155" s="77" t="s">
        <v>16</v>
      </c>
      <c r="H155" s="77">
        <v>28.2</v>
      </c>
      <c r="I155" s="77" t="s">
        <v>0</v>
      </c>
      <c r="J155" s="77" t="s">
        <v>451</v>
      </c>
      <c r="K155" s="77" t="s">
        <v>459</v>
      </c>
      <c r="L155" s="77">
        <v>3</v>
      </c>
      <c r="M155" s="77">
        <v>1</v>
      </c>
      <c r="N155" s="77">
        <v>1</v>
      </c>
      <c r="O155" s="57">
        <v>367.92</v>
      </c>
      <c r="P155" s="36"/>
      <c r="Q155" s="25"/>
      <c r="R155" s="6">
        <v>0</v>
      </c>
    </row>
    <row r="156" spans="1:19" ht="23.25" x14ac:dyDescent="0.25">
      <c r="A156" s="77">
        <v>144</v>
      </c>
      <c r="B156" s="17">
        <v>48687</v>
      </c>
      <c r="C156" s="77" t="s">
        <v>15</v>
      </c>
      <c r="D156" s="60" t="s">
        <v>147</v>
      </c>
      <c r="E156" s="60" t="s">
        <v>403</v>
      </c>
      <c r="F156" s="20" t="s">
        <v>14</v>
      </c>
      <c r="G156" s="77" t="s">
        <v>16</v>
      </c>
      <c r="H156" s="77">
        <v>12</v>
      </c>
      <c r="I156" s="77" t="s">
        <v>0</v>
      </c>
      <c r="J156" s="77" t="s">
        <v>424</v>
      </c>
      <c r="K156" s="77" t="s">
        <v>3</v>
      </c>
      <c r="L156" s="77">
        <v>0</v>
      </c>
      <c r="M156" s="77">
        <v>2</v>
      </c>
      <c r="N156" s="77">
        <v>1</v>
      </c>
      <c r="O156" s="57">
        <v>440.19</v>
      </c>
      <c r="P156" s="36"/>
      <c r="Q156" s="25"/>
      <c r="R156" s="6">
        <v>8</v>
      </c>
    </row>
    <row r="157" spans="1:19" ht="23.25" x14ac:dyDescent="0.25">
      <c r="A157" s="77">
        <v>145</v>
      </c>
      <c r="B157" s="17">
        <v>48686</v>
      </c>
      <c r="C157" s="77" t="s">
        <v>15</v>
      </c>
      <c r="D157" s="14" t="s">
        <v>148</v>
      </c>
      <c r="E157" s="14" t="s">
        <v>404</v>
      </c>
      <c r="F157" s="20" t="s">
        <v>14</v>
      </c>
      <c r="G157" s="77" t="s">
        <v>16</v>
      </c>
      <c r="H157" s="77">
        <v>48</v>
      </c>
      <c r="I157" s="77" t="s">
        <v>0</v>
      </c>
      <c r="J157" s="77" t="s">
        <v>451</v>
      </c>
      <c r="K157" s="77" t="s">
        <v>459</v>
      </c>
      <c r="L157" s="77">
        <v>1</v>
      </c>
      <c r="M157" s="77">
        <v>1</v>
      </c>
      <c r="N157" s="77">
        <v>0</v>
      </c>
      <c r="O157" s="57">
        <v>440.19</v>
      </c>
      <c r="P157" s="36"/>
      <c r="Q157" s="25"/>
      <c r="R157" s="6">
        <v>0</v>
      </c>
    </row>
    <row r="158" spans="1:19" ht="23.25" x14ac:dyDescent="0.25">
      <c r="A158" s="77">
        <v>146</v>
      </c>
      <c r="B158" s="17">
        <v>48692</v>
      </c>
      <c r="C158" s="77" t="s">
        <v>15</v>
      </c>
      <c r="D158" s="60" t="s">
        <v>149</v>
      </c>
      <c r="E158" s="60" t="s">
        <v>292</v>
      </c>
      <c r="F158" s="20" t="s">
        <v>14</v>
      </c>
      <c r="G158" s="77" t="s">
        <v>16</v>
      </c>
      <c r="H158" s="77">
        <v>24</v>
      </c>
      <c r="I158" s="77" t="s">
        <v>0</v>
      </c>
      <c r="J158" s="77" t="s">
        <v>461</v>
      </c>
      <c r="K158" s="77" t="s">
        <v>3</v>
      </c>
      <c r="L158" s="77">
        <v>3</v>
      </c>
      <c r="M158" s="77">
        <v>2</v>
      </c>
      <c r="N158" s="77">
        <v>0</v>
      </c>
      <c r="O158" s="57">
        <v>2208.25</v>
      </c>
      <c r="P158" s="36"/>
      <c r="Q158" s="25"/>
      <c r="R158" s="6">
        <v>0</v>
      </c>
    </row>
    <row r="159" spans="1:19" ht="23.25" x14ac:dyDescent="0.25">
      <c r="A159" s="77">
        <v>147</v>
      </c>
      <c r="B159" s="17">
        <v>308821</v>
      </c>
      <c r="C159" s="77" t="s">
        <v>15</v>
      </c>
      <c r="D159" s="14" t="s">
        <v>150</v>
      </c>
      <c r="E159" s="14" t="s">
        <v>293</v>
      </c>
      <c r="F159" s="20" t="s">
        <v>14</v>
      </c>
      <c r="G159" s="77" t="s">
        <v>16</v>
      </c>
      <c r="H159" s="77">
        <v>13</v>
      </c>
      <c r="I159" s="77" t="s">
        <v>0</v>
      </c>
      <c r="J159" s="77" t="s">
        <v>451</v>
      </c>
      <c r="K159" s="77" t="s">
        <v>459</v>
      </c>
      <c r="L159" s="77">
        <v>3</v>
      </c>
      <c r="M159" s="77">
        <v>1</v>
      </c>
      <c r="N159" s="77">
        <v>0</v>
      </c>
      <c r="O159" s="57">
        <v>604.79999999999995</v>
      </c>
      <c r="P159" s="36"/>
      <c r="Q159" s="25"/>
      <c r="R159" s="6">
        <v>0</v>
      </c>
      <c r="S159" s="2"/>
    </row>
    <row r="160" spans="1:19" ht="23.25" x14ac:dyDescent="0.25">
      <c r="A160" s="77">
        <v>148</v>
      </c>
      <c r="B160" s="17">
        <v>48682</v>
      </c>
      <c r="C160" s="77" t="s">
        <v>15</v>
      </c>
      <c r="D160" s="60" t="s">
        <v>151</v>
      </c>
      <c r="E160" s="60" t="s">
        <v>294</v>
      </c>
      <c r="F160" s="20" t="s">
        <v>14</v>
      </c>
      <c r="G160" s="77" t="s">
        <v>16</v>
      </c>
      <c r="H160" s="77">
        <v>13.6</v>
      </c>
      <c r="I160" s="77" t="s">
        <v>0</v>
      </c>
      <c r="J160" s="77" t="s">
        <v>451</v>
      </c>
      <c r="K160" s="77" t="s">
        <v>459</v>
      </c>
      <c r="L160" s="77">
        <v>2</v>
      </c>
      <c r="M160" s="77">
        <v>2</v>
      </c>
      <c r="N160" s="77">
        <v>1</v>
      </c>
      <c r="O160" s="57">
        <v>704.08</v>
      </c>
      <c r="P160" s="36"/>
      <c r="Q160" s="25"/>
      <c r="R160" s="6">
        <v>0</v>
      </c>
    </row>
    <row r="161" spans="1:19" ht="23.25" x14ac:dyDescent="0.25">
      <c r="A161" s="77">
        <v>149</v>
      </c>
      <c r="B161" s="17">
        <v>48678</v>
      </c>
      <c r="C161" s="77" t="s">
        <v>15</v>
      </c>
      <c r="D161" s="60" t="s">
        <v>2323</v>
      </c>
      <c r="E161" s="60" t="s">
        <v>295</v>
      </c>
      <c r="F161" s="20" t="s">
        <v>14</v>
      </c>
      <c r="G161" s="77" t="s">
        <v>16</v>
      </c>
      <c r="H161" s="77">
        <v>60</v>
      </c>
      <c r="I161" s="77" t="s">
        <v>0</v>
      </c>
      <c r="J161" s="77" t="s">
        <v>424</v>
      </c>
      <c r="K161" s="77" t="s">
        <v>3</v>
      </c>
      <c r="L161" s="77">
        <v>5</v>
      </c>
      <c r="M161" s="77">
        <v>2</v>
      </c>
      <c r="N161" s="77">
        <v>0</v>
      </c>
      <c r="O161" s="57">
        <v>2545.5100000000002</v>
      </c>
      <c r="P161" s="36"/>
      <c r="Q161" s="25"/>
      <c r="R161" s="6">
        <v>0</v>
      </c>
    </row>
    <row r="162" spans="1:19" ht="23.25" x14ac:dyDescent="0.25">
      <c r="A162" s="77">
        <v>150</v>
      </c>
      <c r="B162" s="17">
        <v>48678</v>
      </c>
      <c r="C162" s="77" t="s">
        <v>15</v>
      </c>
      <c r="D162" s="60" t="s">
        <v>152</v>
      </c>
      <c r="E162" s="60" t="s">
        <v>296</v>
      </c>
      <c r="F162" s="20" t="s">
        <v>14</v>
      </c>
      <c r="G162" s="77" t="s">
        <v>16</v>
      </c>
      <c r="H162" s="77">
        <v>13.6</v>
      </c>
      <c r="I162" s="77" t="s">
        <v>0</v>
      </c>
      <c r="J162" s="77" t="s">
        <v>424</v>
      </c>
      <c r="K162" s="77" t="s">
        <v>3</v>
      </c>
      <c r="L162" s="77">
        <v>4</v>
      </c>
      <c r="M162" s="77">
        <v>2</v>
      </c>
      <c r="N162" s="77">
        <v>0</v>
      </c>
      <c r="O162" s="57">
        <v>1981.58</v>
      </c>
      <c r="P162" s="36"/>
      <c r="Q162" s="25"/>
      <c r="R162" s="6">
        <v>0</v>
      </c>
    </row>
    <row r="163" spans="1:19" ht="23.25" x14ac:dyDescent="0.25">
      <c r="A163" s="77">
        <v>151</v>
      </c>
      <c r="B163" s="17">
        <v>48665</v>
      </c>
      <c r="C163" s="77" t="s">
        <v>15</v>
      </c>
      <c r="D163" s="60" t="s">
        <v>153</v>
      </c>
      <c r="E163" s="14" t="s">
        <v>297</v>
      </c>
      <c r="F163" s="20" t="s">
        <v>14</v>
      </c>
      <c r="G163" s="77" t="s">
        <v>16</v>
      </c>
      <c r="H163" s="77">
        <v>29.1</v>
      </c>
      <c r="I163" s="77" t="s">
        <v>0</v>
      </c>
      <c r="J163" s="77" t="s">
        <v>424</v>
      </c>
      <c r="K163" s="77" t="s">
        <v>3</v>
      </c>
      <c r="L163" s="77">
        <v>4</v>
      </c>
      <c r="M163" s="77">
        <v>2</v>
      </c>
      <c r="N163" s="77">
        <v>1</v>
      </c>
      <c r="O163" s="57">
        <v>642.76</v>
      </c>
      <c r="P163" s="36"/>
      <c r="Q163" s="25"/>
      <c r="R163" s="6">
        <v>0</v>
      </c>
    </row>
    <row r="164" spans="1:19" ht="23.25" x14ac:dyDescent="0.25">
      <c r="A164" s="77">
        <v>152</v>
      </c>
      <c r="B164" s="17">
        <v>48666</v>
      </c>
      <c r="C164" s="77" t="s">
        <v>15</v>
      </c>
      <c r="D164" s="60" t="s">
        <v>154</v>
      </c>
      <c r="E164" s="60" t="s">
        <v>298</v>
      </c>
      <c r="F164" s="20" t="s">
        <v>14</v>
      </c>
      <c r="G164" s="77" t="s">
        <v>16</v>
      </c>
      <c r="H164" s="77">
        <v>19.399999999999999</v>
      </c>
      <c r="I164" s="77" t="s">
        <v>0</v>
      </c>
      <c r="J164" s="77" t="s">
        <v>424</v>
      </c>
      <c r="K164" s="77" t="s">
        <v>3</v>
      </c>
      <c r="L164" s="77">
        <v>3</v>
      </c>
      <c r="M164" s="77">
        <v>2</v>
      </c>
      <c r="N164" s="77">
        <v>0</v>
      </c>
      <c r="O164" s="57">
        <v>1405.25</v>
      </c>
      <c r="P164" s="36"/>
      <c r="Q164" s="25"/>
      <c r="R164" s="6">
        <v>0</v>
      </c>
      <c r="S164" s="2"/>
    </row>
    <row r="165" spans="1:19" ht="63" x14ac:dyDescent="0.25">
      <c r="A165" s="77">
        <v>153</v>
      </c>
      <c r="B165" s="17">
        <v>48662</v>
      </c>
      <c r="C165" s="77" t="s">
        <v>15</v>
      </c>
      <c r="D165" s="60" t="s">
        <v>155</v>
      </c>
      <c r="E165" s="60" t="s">
        <v>299</v>
      </c>
      <c r="F165" s="20" t="s">
        <v>14</v>
      </c>
      <c r="G165" s="77" t="s">
        <v>16</v>
      </c>
      <c r="H165" s="77">
        <v>40</v>
      </c>
      <c r="I165" s="77" t="s">
        <v>0</v>
      </c>
      <c r="J165" s="77" t="s">
        <v>463</v>
      </c>
      <c r="K165" s="77" t="s">
        <v>3</v>
      </c>
      <c r="L165" s="77">
        <v>3</v>
      </c>
      <c r="M165" s="77">
        <v>2</v>
      </c>
      <c r="N165" s="77">
        <v>1</v>
      </c>
      <c r="O165" s="57">
        <v>2945.55</v>
      </c>
      <c r="P165" s="36"/>
      <c r="Q165" s="25"/>
      <c r="R165" s="6">
        <v>8</v>
      </c>
    </row>
    <row r="166" spans="1:19" ht="23.25" x14ac:dyDescent="0.25">
      <c r="A166" s="77">
        <v>154</v>
      </c>
      <c r="B166" s="17">
        <v>48661</v>
      </c>
      <c r="C166" s="77" t="s">
        <v>15</v>
      </c>
      <c r="D166" s="60" t="s">
        <v>156</v>
      </c>
      <c r="E166" s="60" t="s">
        <v>300</v>
      </c>
      <c r="F166" s="20" t="s">
        <v>14</v>
      </c>
      <c r="G166" s="77" t="s">
        <v>16</v>
      </c>
      <c r="H166" s="77">
        <v>20</v>
      </c>
      <c r="I166" s="77" t="s">
        <v>0</v>
      </c>
      <c r="J166" s="77" t="s">
        <v>424</v>
      </c>
      <c r="K166" s="77" t="s">
        <v>3</v>
      </c>
      <c r="L166" s="77">
        <v>5</v>
      </c>
      <c r="M166" s="77">
        <v>2</v>
      </c>
      <c r="N166" s="77">
        <v>0</v>
      </c>
      <c r="O166" s="57">
        <v>3093.37</v>
      </c>
      <c r="P166" s="36"/>
      <c r="Q166" s="25"/>
      <c r="R166" s="6">
        <v>0</v>
      </c>
    </row>
    <row r="167" spans="1:19" ht="23.25" x14ac:dyDescent="0.25">
      <c r="A167" s="77">
        <v>155</v>
      </c>
      <c r="B167" s="17">
        <v>48664</v>
      </c>
      <c r="C167" s="77" t="s">
        <v>15</v>
      </c>
      <c r="D167" s="60" t="s">
        <v>157</v>
      </c>
      <c r="E167" s="60" t="s">
        <v>301</v>
      </c>
      <c r="F167" s="20" t="s">
        <v>14</v>
      </c>
      <c r="G167" s="77" t="s">
        <v>16</v>
      </c>
      <c r="H167" s="77">
        <v>13.6</v>
      </c>
      <c r="I167" s="77" t="s">
        <v>0</v>
      </c>
      <c r="J167" s="77" t="s">
        <v>424</v>
      </c>
      <c r="K167" s="77" t="s">
        <v>3</v>
      </c>
      <c r="L167" s="77">
        <v>3</v>
      </c>
      <c r="M167" s="77">
        <v>1</v>
      </c>
      <c r="N167" s="77">
        <v>1</v>
      </c>
      <c r="O167" s="57">
        <v>1635.56</v>
      </c>
      <c r="P167" s="36"/>
      <c r="Q167" s="25"/>
      <c r="R167" s="6">
        <v>8</v>
      </c>
    </row>
    <row r="168" spans="1:19" ht="23.25" x14ac:dyDescent="0.25">
      <c r="A168" s="77">
        <v>156</v>
      </c>
      <c r="B168" s="17">
        <v>48663</v>
      </c>
      <c r="C168" s="77" t="s">
        <v>15</v>
      </c>
      <c r="D168" s="60" t="s">
        <v>158</v>
      </c>
      <c r="E168" s="60" t="s">
        <v>405</v>
      </c>
      <c r="F168" s="20" t="s">
        <v>14</v>
      </c>
      <c r="G168" s="77" t="s">
        <v>16</v>
      </c>
      <c r="H168" s="77">
        <v>31.62</v>
      </c>
      <c r="I168" s="77" t="s">
        <v>0</v>
      </c>
      <c r="J168" s="77" t="s">
        <v>424</v>
      </c>
      <c r="K168" s="77" t="s">
        <v>3</v>
      </c>
      <c r="L168" s="77">
        <v>6</v>
      </c>
      <c r="M168" s="77">
        <v>1</v>
      </c>
      <c r="N168" s="77">
        <v>1</v>
      </c>
      <c r="O168" s="57">
        <v>372.66</v>
      </c>
      <c r="P168" s="36"/>
      <c r="Q168" s="25"/>
      <c r="R168" s="6">
        <v>8</v>
      </c>
    </row>
    <row r="169" spans="1:19" ht="47.25" x14ac:dyDescent="0.25">
      <c r="A169" s="77">
        <v>157</v>
      </c>
      <c r="B169" s="17">
        <v>48711</v>
      </c>
      <c r="C169" s="77" t="s">
        <v>15</v>
      </c>
      <c r="D169" s="60" t="s">
        <v>159</v>
      </c>
      <c r="E169" s="14" t="s">
        <v>302</v>
      </c>
      <c r="F169" s="20" t="s">
        <v>14</v>
      </c>
      <c r="G169" s="77" t="s">
        <v>16</v>
      </c>
      <c r="H169" s="77">
        <v>18</v>
      </c>
      <c r="I169" s="77" t="s">
        <v>0</v>
      </c>
      <c r="J169" s="77" t="s">
        <v>464</v>
      </c>
      <c r="K169" s="77" t="s">
        <v>3</v>
      </c>
      <c r="L169" s="77">
        <v>5</v>
      </c>
      <c r="M169" s="77">
        <v>1</v>
      </c>
      <c r="N169" s="77">
        <v>2</v>
      </c>
      <c r="O169" s="57">
        <v>1178.22</v>
      </c>
      <c r="P169" s="36"/>
      <c r="Q169" s="25"/>
      <c r="R169" s="6">
        <v>0</v>
      </c>
      <c r="S169" s="22" t="s">
        <v>2085</v>
      </c>
    </row>
    <row r="170" spans="1:19" ht="47.25" x14ac:dyDescent="0.25">
      <c r="A170" s="77">
        <v>158</v>
      </c>
      <c r="B170" s="17">
        <v>48709</v>
      </c>
      <c r="C170" s="77" t="s">
        <v>15</v>
      </c>
      <c r="D170" s="60" t="s">
        <v>160</v>
      </c>
      <c r="E170" s="60" t="s">
        <v>406</v>
      </c>
      <c r="F170" s="20" t="s">
        <v>14</v>
      </c>
      <c r="G170" s="77" t="s">
        <v>16</v>
      </c>
      <c r="H170" s="77">
        <v>20</v>
      </c>
      <c r="I170" s="77" t="s">
        <v>0</v>
      </c>
      <c r="J170" s="77" t="s">
        <v>465</v>
      </c>
      <c r="K170" s="77" t="s">
        <v>3</v>
      </c>
      <c r="L170" s="77">
        <v>5</v>
      </c>
      <c r="M170" s="77">
        <v>1</v>
      </c>
      <c r="N170" s="77">
        <v>0</v>
      </c>
      <c r="O170" s="57">
        <v>482.16</v>
      </c>
      <c r="P170" s="36"/>
      <c r="Q170" s="25"/>
      <c r="R170" s="6">
        <v>0</v>
      </c>
    </row>
    <row r="171" spans="1:19" ht="23.25" x14ac:dyDescent="0.25">
      <c r="A171" s="77">
        <v>159</v>
      </c>
      <c r="B171" s="17">
        <v>48710</v>
      </c>
      <c r="C171" s="77" t="s">
        <v>15</v>
      </c>
      <c r="D171" s="60" t="s">
        <v>161</v>
      </c>
      <c r="E171" s="17" t="s">
        <v>407</v>
      </c>
      <c r="F171" s="20" t="s">
        <v>14</v>
      </c>
      <c r="G171" s="77" t="s">
        <v>16</v>
      </c>
      <c r="H171" s="77">
        <v>20</v>
      </c>
      <c r="I171" s="77" t="s">
        <v>0</v>
      </c>
      <c r="J171" s="77" t="s">
        <v>424</v>
      </c>
      <c r="K171" s="77" t="s">
        <v>3</v>
      </c>
      <c r="L171" s="77">
        <v>4</v>
      </c>
      <c r="M171" s="77">
        <v>1</v>
      </c>
      <c r="N171" s="77">
        <v>2</v>
      </c>
      <c r="O171" s="57">
        <v>1414.37</v>
      </c>
      <c r="P171" s="36"/>
      <c r="Q171" s="25"/>
      <c r="R171" s="6">
        <v>8</v>
      </c>
    </row>
    <row r="172" spans="1:19" ht="31.5" x14ac:dyDescent="0.25">
      <c r="A172" s="77">
        <v>160</v>
      </c>
      <c r="B172" s="17">
        <v>48712</v>
      </c>
      <c r="C172" s="77" t="s">
        <v>15</v>
      </c>
      <c r="D172" s="60" t="s">
        <v>162</v>
      </c>
      <c r="E172" s="60" t="s">
        <v>303</v>
      </c>
      <c r="F172" s="20" t="s">
        <v>14</v>
      </c>
      <c r="G172" s="77" t="s">
        <v>16</v>
      </c>
      <c r="H172" s="77">
        <v>10</v>
      </c>
      <c r="I172" s="77" t="s">
        <v>0</v>
      </c>
      <c r="J172" s="77" t="s">
        <v>424</v>
      </c>
      <c r="K172" s="77" t="s">
        <v>3</v>
      </c>
      <c r="L172" s="77">
        <v>2</v>
      </c>
      <c r="M172" s="77">
        <v>1</v>
      </c>
      <c r="N172" s="77">
        <v>0</v>
      </c>
      <c r="O172" s="57">
        <v>83.95</v>
      </c>
      <c r="P172" s="36"/>
      <c r="Q172" s="25"/>
      <c r="R172" s="6">
        <v>0</v>
      </c>
    </row>
    <row r="173" spans="1:19" ht="23.25" x14ac:dyDescent="0.25">
      <c r="A173" s="77">
        <v>161</v>
      </c>
      <c r="B173" s="17">
        <v>48713</v>
      </c>
      <c r="C173" s="77" t="s">
        <v>15</v>
      </c>
      <c r="D173" s="60" t="s">
        <v>163</v>
      </c>
      <c r="E173" s="60" t="s">
        <v>408</v>
      </c>
      <c r="F173" s="20" t="s">
        <v>14</v>
      </c>
      <c r="G173" s="77" t="s">
        <v>16</v>
      </c>
      <c r="H173" s="77">
        <v>21</v>
      </c>
      <c r="I173" s="77" t="s">
        <v>0</v>
      </c>
      <c r="J173" s="77" t="s">
        <v>424</v>
      </c>
      <c r="K173" s="77" t="s">
        <v>3</v>
      </c>
      <c r="L173" s="77">
        <v>2</v>
      </c>
      <c r="M173" s="77">
        <v>2</v>
      </c>
      <c r="N173" s="77">
        <v>0</v>
      </c>
      <c r="O173" s="57">
        <v>523.04</v>
      </c>
      <c r="P173" s="36"/>
      <c r="Q173" s="25"/>
      <c r="R173" s="6">
        <v>0</v>
      </c>
    </row>
    <row r="174" spans="1:19" ht="63" x14ac:dyDescent="0.25">
      <c r="A174" s="77">
        <v>162</v>
      </c>
      <c r="B174" s="77"/>
      <c r="C174" s="77" t="s">
        <v>15</v>
      </c>
      <c r="D174" s="60" t="s">
        <v>164</v>
      </c>
      <c r="E174" s="60" t="s">
        <v>304</v>
      </c>
      <c r="F174" s="20" t="s">
        <v>14</v>
      </c>
      <c r="G174" s="77" t="s">
        <v>16</v>
      </c>
      <c r="H174" s="77">
        <v>73.5</v>
      </c>
      <c r="I174" s="77" t="s">
        <v>0</v>
      </c>
      <c r="J174" s="77" t="s">
        <v>466</v>
      </c>
      <c r="K174" s="77" t="s">
        <v>3</v>
      </c>
      <c r="L174" s="77">
        <v>14</v>
      </c>
      <c r="M174" s="77">
        <v>2</v>
      </c>
      <c r="N174" s="77">
        <v>2</v>
      </c>
      <c r="O174" s="57">
        <v>5839.27</v>
      </c>
      <c r="P174" s="36"/>
      <c r="Q174" s="25"/>
      <c r="R174" s="6">
        <v>16</v>
      </c>
    </row>
    <row r="175" spans="1:19" ht="47.25" x14ac:dyDescent="0.25">
      <c r="A175" s="77">
        <v>163</v>
      </c>
      <c r="B175" s="70">
        <v>309811</v>
      </c>
      <c r="C175" s="77" t="s">
        <v>15</v>
      </c>
      <c r="D175" s="60" t="s">
        <v>165</v>
      </c>
      <c r="E175" s="60" t="s">
        <v>409</v>
      </c>
      <c r="F175" s="20" t="s">
        <v>14</v>
      </c>
      <c r="G175" s="77" t="s">
        <v>16</v>
      </c>
      <c r="H175" s="77">
        <v>16.8</v>
      </c>
      <c r="I175" s="77" t="s">
        <v>0</v>
      </c>
      <c r="J175" s="77" t="s">
        <v>464</v>
      </c>
      <c r="K175" s="77" t="s">
        <v>3</v>
      </c>
      <c r="L175" s="77">
        <v>4</v>
      </c>
      <c r="M175" s="77">
        <v>2</v>
      </c>
      <c r="N175" s="77">
        <v>1</v>
      </c>
      <c r="O175" s="57">
        <v>889.14</v>
      </c>
      <c r="P175" s="36"/>
      <c r="Q175" s="25"/>
      <c r="R175" s="6">
        <v>8</v>
      </c>
    </row>
    <row r="176" spans="1:19" ht="23.25" x14ac:dyDescent="0.25">
      <c r="A176" s="77">
        <v>164</v>
      </c>
      <c r="B176" s="17">
        <v>48715</v>
      </c>
      <c r="C176" s="77" t="s">
        <v>15</v>
      </c>
      <c r="D176" s="60" t="s">
        <v>166</v>
      </c>
      <c r="E176" s="60" t="s">
        <v>305</v>
      </c>
      <c r="F176" s="20" t="s">
        <v>14</v>
      </c>
      <c r="G176" s="77" t="s">
        <v>16</v>
      </c>
      <c r="H176" s="77">
        <v>9.1999999999999993</v>
      </c>
      <c r="I176" s="77" t="s">
        <v>0</v>
      </c>
      <c r="J176" s="77" t="s">
        <v>424</v>
      </c>
      <c r="K176" s="77" t="s">
        <v>3</v>
      </c>
      <c r="L176" s="77">
        <v>1</v>
      </c>
      <c r="M176" s="77">
        <v>1</v>
      </c>
      <c r="N176" s="77">
        <v>0</v>
      </c>
      <c r="O176" s="57">
        <v>94.9</v>
      </c>
      <c r="P176" s="40"/>
      <c r="Q176" s="25"/>
      <c r="R176" s="6">
        <v>0</v>
      </c>
    </row>
    <row r="177" spans="1:19" ht="23.25" x14ac:dyDescent="0.25">
      <c r="A177" s="77">
        <v>165</v>
      </c>
      <c r="B177" s="17">
        <v>48717</v>
      </c>
      <c r="C177" s="77" t="s">
        <v>15</v>
      </c>
      <c r="D177" s="60" t="s">
        <v>167</v>
      </c>
      <c r="E177" s="60" t="s">
        <v>306</v>
      </c>
      <c r="F177" s="20" t="s">
        <v>14</v>
      </c>
      <c r="G177" s="77" t="s">
        <v>16</v>
      </c>
      <c r="H177" s="77">
        <v>18</v>
      </c>
      <c r="I177" s="77" t="s">
        <v>0</v>
      </c>
      <c r="J177" s="77" t="s">
        <v>424</v>
      </c>
      <c r="K177" s="77" t="s">
        <v>3</v>
      </c>
      <c r="L177" s="77">
        <v>3</v>
      </c>
      <c r="M177" s="77">
        <v>2</v>
      </c>
      <c r="N177" s="77">
        <v>0</v>
      </c>
      <c r="O177" s="57">
        <v>532.9</v>
      </c>
      <c r="P177" s="40"/>
      <c r="Q177" s="25"/>
      <c r="R177" s="6">
        <v>0</v>
      </c>
    </row>
    <row r="178" spans="1:19" ht="23.25" x14ac:dyDescent="0.25">
      <c r="A178" s="77">
        <v>166</v>
      </c>
      <c r="B178" s="17">
        <v>48718</v>
      </c>
      <c r="C178" s="77" t="s">
        <v>15</v>
      </c>
      <c r="D178" s="60" t="s">
        <v>168</v>
      </c>
      <c r="E178" s="60" t="s">
        <v>307</v>
      </c>
      <c r="F178" s="20" t="s">
        <v>14</v>
      </c>
      <c r="G178" s="77" t="s">
        <v>16</v>
      </c>
      <c r="H178" s="77">
        <v>6</v>
      </c>
      <c r="I178" s="77" t="s">
        <v>0</v>
      </c>
      <c r="J178" s="77" t="s">
        <v>424</v>
      </c>
      <c r="K178" s="77" t="s">
        <v>3</v>
      </c>
      <c r="L178" s="77">
        <v>1</v>
      </c>
      <c r="M178" s="77">
        <v>2</v>
      </c>
      <c r="N178" s="77">
        <v>0</v>
      </c>
      <c r="O178" s="57">
        <v>43.8</v>
      </c>
      <c r="P178" s="40"/>
      <c r="Q178" s="25"/>
      <c r="R178" s="6">
        <v>0</v>
      </c>
    </row>
    <row r="179" spans="1:19" ht="31.5" x14ac:dyDescent="0.25">
      <c r="A179" s="77">
        <v>167</v>
      </c>
      <c r="B179" s="17">
        <v>48699</v>
      </c>
      <c r="C179" s="77" t="s">
        <v>15</v>
      </c>
      <c r="D179" s="12" t="s">
        <v>169</v>
      </c>
      <c r="E179" s="14" t="s">
        <v>308</v>
      </c>
      <c r="F179" s="20" t="s">
        <v>14</v>
      </c>
      <c r="G179" s="77" t="s">
        <v>212</v>
      </c>
      <c r="H179" s="77">
        <v>12</v>
      </c>
      <c r="I179" s="77" t="s">
        <v>0</v>
      </c>
      <c r="J179" s="77" t="s">
        <v>424</v>
      </c>
      <c r="K179" s="77" t="s">
        <v>3</v>
      </c>
      <c r="L179" s="77">
        <v>4</v>
      </c>
      <c r="M179" s="77">
        <v>2</v>
      </c>
      <c r="N179" s="77">
        <v>1</v>
      </c>
      <c r="O179" s="57">
        <v>1283.7</v>
      </c>
      <c r="P179" s="40"/>
      <c r="Q179" s="26"/>
      <c r="R179" s="6">
        <v>8</v>
      </c>
    </row>
    <row r="180" spans="1:19" ht="31.5" x14ac:dyDescent="0.25">
      <c r="A180" s="77">
        <v>168</v>
      </c>
      <c r="B180" s="17">
        <v>48698</v>
      </c>
      <c r="C180" s="77" t="s">
        <v>15</v>
      </c>
      <c r="D180" s="13" t="s">
        <v>170</v>
      </c>
      <c r="E180" s="14" t="s">
        <v>309</v>
      </c>
      <c r="F180" s="20" t="s">
        <v>14</v>
      </c>
      <c r="G180" s="77" t="s">
        <v>212</v>
      </c>
      <c r="H180" s="77">
        <v>12</v>
      </c>
      <c r="I180" s="77" t="s">
        <v>0</v>
      </c>
      <c r="J180" s="77" t="s">
        <v>424</v>
      </c>
      <c r="K180" s="77" t="s">
        <v>3</v>
      </c>
      <c r="L180" s="77">
        <v>2</v>
      </c>
      <c r="M180" s="77">
        <v>2</v>
      </c>
      <c r="N180" s="77">
        <v>0</v>
      </c>
      <c r="O180" s="57">
        <v>609.17999999999995</v>
      </c>
      <c r="P180" s="40"/>
      <c r="Q180" s="26"/>
      <c r="R180" s="6">
        <v>0</v>
      </c>
    </row>
    <row r="181" spans="1:19" ht="31.5" x14ac:dyDescent="0.25">
      <c r="A181" s="77">
        <v>169</v>
      </c>
      <c r="B181" s="17">
        <v>48693</v>
      </c>
      <c r="C181" s="77" t="s">
        <v>15</v>
      </c>
      <c r="D181" s="13" t="s">
        <v>171</v>
      </c>
      <c r="E181" s="14" t="s">
        <v>310</v>
      </c>
      <c r="F181" s="20" t="s">
        <v>14</v>
      </c>
      <c r="G181" s="77" t="s">
        <v>212</v>
      </c>
      <c r="H181" s="77">
        <v>60</v>
      </c>
      <c r="I181" s="77" t="s">
        <v>0</v>
      </c>
      <c r="J181" s="77" t="s">
        <v>424</v>
      </c>
      <c r="K181" s="77" t="s">
        <v>3</v>
      </c>
      <c r="L181" s="77">
        <v>4</v>
      </c>
      <c r="M181" s="77">
        <v>1</v>
      </c>
      <c r="N181" s="77">
        <v>1</v>
      </c>
      <c r="O181" s="57">
        <v>1059.96</v>
      </c>
      <c r="P181" s="40"/>
      <c r="Q181" s="26"/>
      <c r="R181" s="6">
        <v>8</v>
      </c>
    </row>
    <row r="182" spans="1:19" ht="63" x14ac:dyDescent="0.25">
      <c r="A182" s="77">
        <v>170</v>
      </c>
      <c r="B182" s="17">
        <v>48570</v>
      </c>
      <c r="C182" s="77" t="s">
        <v>15</v>
      </c>
      <c r="D182" s="14" t="s">
        <v>172</v>
      </c>
      <c r="E182" s="14" t="s">
        <v>311</v>
      </c>
      <c r="F182" s="20" t="s">
        <v>14</v>
      </c>
      <c r="G182" s="77" t="s">
        <v>212</v>
      </c>
      <c r="H182" s="77">
        <v>12</v>
      </c>
      <c r="I182" s="77" t="s">
        <v>0</v>
      </c>
      <c r="J182" s="77" t="s">
        <v>467</v>
      </c>
      <c r="K182" s="77" t="s">
        <v>3</v>
      </c>
      <c r="L182" s="77">
        <v>7</v>
      </c>
      <c r="M182" s="77">
        <v>2</v>
      </c>
      <c r="N182" s="77">
        <v>1</v>
      </c>
      <c r="O182" s="57">
        <v>2900.65</v>
      </c>
      <c r="P182" s="40"/>
      <c r="Q182" s="26"/>
      <c r="R182" s="6">
        <v>8</v>
      </c>
    </row>
    <row r="183" spans="1:19" ht="31.5" x14ac:dyDescent="0.25">
      <c r="A183" s="77">
        <v>171</v>
      </c>
      <c r="B183" s="17">
        <v>48701</v>
      </c>
      <c r="C183" s="77" t="s">
        <v>15</v>
      </c>
      <c r="D183" s="14" t="s">
        <v>173</v>
      </c>
      <c r="E183" s="14" t="s">
        <v>312</v>
      </c>
      <c r="F183" s="20" t="s">
        <v>14</v>
      </c>
      <c r="G183" s="77" t="s">
        <v>212</v>
      </c>
      <c r="H183" s="77">
        <v>15</v>
      </c>
      <c r="I183" s="77" t="s">
        <v>0</v>
      </c>
      <c r="J183" s="77" t="s">
        <v>424</v>
      </c>
      <c r="K183" s="77" t="s">
        <v>3</v>
      </c>
      <c r="L183" s="77">
        <v>4</v>
      </c>
      <c r="M183" s="77">
        <v>2</v>
      </c>
      <c r="N183" s="77">
        <v>1</v>
      </c>
      <c r="O183" s="57">
        <v>1637.75</v>
      </c>
      <c r="P183" s="40"/>
      <c r="Q183" s="26"/>
      <c r="R183" s="6">
        <v>8</v>
      </c>
    </row>
    <row r="184" spans="1:19" ht="31.5" x14ac:dyDescent="0.25">
      <c r="A184" s="77">
        <v>172</v>
      </c>
      <c r="B184" s="17">
        <v>48694</v>
      </c>
      <c r="C184" s="77" t="s">
        <v>15</v>
      </c>
      <c r="D184" s="14" t="s">
        <v>174</v>
      </c>
      <c r="E184" s="14" t="s">
        <v>313</v>
      </c>
      <c r="F184" s="20" t="s">
        <v>14</v>
      </c>
      <c r="G184" s="77" t="s">
        <v>212</v>
      </c>
      <c r="H184" s="77">
        <v>14</v>
      </c>
      <c r="I184" s="77" t="s">
        <v>0</v>
      </c>
      <c r="J184" s="77" t="s">
        <v>424</v>
      </c>
      <c r="K184" s="77" t="s">
        <v>3</v>
      </c>
      <c r="L184" s="77">
        <v>4</v>
      </c>
      <c r="M184" s="77">
        <v>2</v>
      </c>
      <c r="N184" s="77">
        <v>1</v>
      </c>
      <c r="O184" s="57">
        <v>1214.71</v>
      </c>
      <c r="P184" s="40"/>
      <c r="Q184" s="25"/>
      <c r="R184" s="6">
        <v>8</v>
      </c>
    </row>
    <row r="185" spans="1:19" ht="31.5" x14ac:dyDescent="0.25">
      <c r="A185" s="77">
        <v>173</v>
      </c>
      <c r="B185" s="17">
        <v>48702</v>
      </c>
      <c r="C185" s="77" t="s">
        <v>15</v>
      </c>
      <c r="D185" s="14" t="s">
        <v>175</v>
      </c>
      <c r="E185" s="14" t="s">
        <v>314</v>
      </c>
      <c r="F185" s="20" t="s">
        <v>14</v>
      </c>
      <c r="G185" s="77" t="s">
        <v>212</v>
      </c>
      <c r="H185" s="77">
        <v>12</v>
      </c>
      <c r="I185" s="77" t="s">
        <v>0</v>
      </c>
      <c r="J185" s="77" t="s">
        <v>424</v>
      </c>
      <c r="K185" s="77" t="s">
        <v>3</v>
      </c>
      <c r="L185" s="77">
        <v>3</v>
      </c>
      <c r="M185" s="77">
        <v>2</v>
      </c>
      <c r="N185" s="77">
        <v>1</v>
      </c>
      <c r="O185" s="57">
        <v>675.25</v>
      </c>
      <c r="P185" s="40"/>
      <c r="Q185" s="25"/>
      <c r="R185" s="6">
        <v>8</v>
      </c>
    </row>
    <row r="186" spans="1:19" ht="110.25" x14ac:dyDescent="0.25">
      <c r="A186" s="77">
        <v>174</v>
      </c>
      <c r="B186" s="17">
        <v>48703</v>
      </c>
      <c r="C186" s="77" t="s">
        <v>15</v>
      </c>
      <c r="D186" s="14" t="s">
        <v>176</v>
      </c>
      <c r="E186" s="14" t="s">
        <v>315</v>
      </c>
      <c r="F186" s="20" t="s">
        <v>14</v>
      </c>
      <c r="G186" s="77" t="s">
        <v>212</v>
      </c>
      <c r="H186" s="77">
        <v>70</v>
      </c>
      <c r="I186" s="77" t="s">
        <v>0</v>
      </c>
      <c r="J186" s="77" t="s">
        <v>468</v>
      </c>
      <c r="K186" s="77" t="s">
        <v>3</v>
      </c>
      <c r="L186" s="77">
        <v>5</v>
      </c>
      <c r="M186" s="77">
        <v>1</v>
      </c>
      <c r="N186" s="77">
        <v>1</v>
      </c>
      <c r="O186" s="57">
        <v>1216.9100000000001</v>
      </c>
      <c r="P186" s="40"/>
      <c r="Q186" s="26"/>
      <c r="R186" s="6">
        <v>8</v>
      </c>
    </row>
    <row r="187" spans="1:19" ht="31.5" x14ac:dyDescent="0.25">
      <c r="A187" s="77">
        <v>175</v>
      </c>
      <c r="B187" s="17">
        <v>48704</v>
      </c>
      <c r="C187" s="77" t="s">
        <v>15</v>
      </c>
      <c r="D187" s="14" t="s">
        <v>177</v>
      </c>
      <c r="E187" s="14" t="s">
        <v>316</v>
      </c>
      <c r="F187" s="20" t="s">
        <v>14</v>
      </c>
      <c r="G187" s="77" t="s">
        <v>212</v>
      </c>
      <c r="H187" s="77">
        <v>21</v>
      </c>
      <c r="I187" s="77" t="s">
        <v>0</v>
      </c>
      <c r="J187" s="77" t="s">
        <v>424</v>
      </c>
      <c r="K187" s="77" t="s">
        <v>3</v>
      </c>
      <c r="L187" s="77">
        <v>4</v>
      </c>
      <c r="M187" s="77">
        <v>2</v>
      </c>
      <c r="N187" s="77">
        <v>1</v>
      </c>
      <c r="O187" s="57">
        <v>2074.66</v>
      </c>
      <c r="P187" s="40"/>
      <c r="Q187" s="26"/>
      <c r="R187" s="6">
        <v>0</v>
      </c>
    </row>
    <row r="188" spans="1:19" ht="31.5" x14ac:dyDescent="0.25">
      <c r="A188" s="77">
        <v>176</v>
      </c>
      <c r="B188" s="17">
        <v>48695</v>
      </c>
      <c r="C188" s="77" t="s">
        <v>15</v>
      </c>
      <c r="D188" s="14" t="s">
        <v>178</v>
      </c>
      <c r="E188" s="14" t="s">
        <v>410</v>
      </c>
      <c r="F188" s="20" t="s">
        <v>14</v>
      </c>
      <c r="G188" s="77" t="s">
        <v>212</v>
      </c>
      <c r="H188" s="77">
        <v>14</v>
      </c>
      <c r="I188" s="77" t="s">
        <v>0</v>
      </c>
      <c r="J188" s="77" t="s">
        <v>424</v>
      </c>
      <c r="K188" s="77" t="s">
        <v>3</v>
      </c>
      <c r="L188" s="77">
        <v>4</v>
      </c>
      <c r="M188" s="77">
        <v>2</v>
      </c>
      <c r="N188" s="77">
        <v>1</v>
      </c>
      <c r="O188" s="57">
        <v>850.45</v>
      </c>
      <c r="P188" s="40"/>
      <c r="Q188" s="26"/>
      <c r="R188" s="6">
        <v>8</v>
      </c>
    </row>
    <row r="189" spans="1:19" ht="31.5" x14ac:dyDescent="0.25">
      <c r="A189" s="77">
        <v>177</v>
      </c>
      <c r="B189" s="17">
        <v>48706</v>
      </c>
      <c r="C189" s="77" t="s">
        <v>15</v>
      </c>
      <c r="D189" s="14" t="s">
        <v>179</v>
      </c>
      <c r="E189" s="14" t="s">
        <v>411</v>
      </c>
      <c r="F189" s="20" t="s">
        <v>14</v>
      </c>
      <c r="G189" s="77" t="s">
        <v>212</v>
      </c>
      <c r="H189" s="77">
        <v>14</v>
      </c>
      <c r="I189" s="77" t="s">
        <v>0</v>
      </c>
      <c r="J189" s="77" t="s">
        <v>424</v>
      </c>
      <c r="K189" s="77" t="s">
        <v>3</v>
      </c>
      <c r="L189" s="77">
        <v>3</v>
      </c>
      <c r="M189" s="77">
        <v>2</v>
      </c>
      <c r="N189" s="77">
        <v>0</v>
      </c>
      <c r="O189" s="57">
        <v>773.43</v>
      </c>
      <c r="P189" s="40"/>
      <c r="Q189" s="26"/>
      <c r="R189" s="6">
        <v>0</v>
      </c>
    </row>
    <row r="190" spans="1:19" ht="31.5" x14ac:dyDescent="0.25">
      <c r="A190" s="77">
        <v>178</v>
      </c>
      <c r="B190" s="17">
        <v>48696</v>
      </c>
      <c r="C190" s="77" t="s">
        <v>15</v>
      </c>
      <c r="D190" s="14" t="s">
        <v>180</v>
      </c>
      <c r="E190" s="14" t="s">
        <v>317</v>
      </c>
      <c r="F190" s="20" t="s">
        <v>14</v>
      </c>
      <c r="G190" s="77" t="s">
        <v>212</v>
      </c>
      <c r="H190" s="77">
        <v>15</v>
      </c>
      <c r="I190" s="77" t="s">
        <v>0</v>
      </c>
      <c r="J190" s="77" t="s">
        <v>424</v>
      </c>
      <c r="K190" s="77" t="s">
        <v>3</v>
      </c>
      <c r="L190" s="77">
        <v>4</v>
      </c>
      <c r="M190" s="77">
        <v>2</v>
      </c>
      <c r="N190" s="77">
        <v>0</v>
      </c>
      <c r="O190" s="57">
        <v>847.53</v>
      </c>
      <c r="P190" s="40"/>
      <c r="Q190" s="26"/>
      <c r="R190" s="6">
        <v>0</v>
      </c>
    </row>
    <row r="191" spans="1:19" ht="31.5" x14ac:dyDescent="0.25">
      <c r="A191" s="77">
        <v>179</v>
      </c>
      <c r="B191" s="17">
        <v>48697</v>
      </c>
      <c r="C191" s="77" t="s">
        <v>15</v>
      </c>
      <c r="D191" s="14" t="s">
        <v>181</v>
      </c>
      <c r="E191" s="14" t="s">
        <v>318</v>
      </c>
      <c r="F191" s="20" t="s">
        <v>14</v>
      </c>
      <c r="G191" s="77" t="s">
        <v>212</v>
      </c>
      <c r="H191" s="77">
        <v>15</v>
      </c>
      <c r="I191" s="77" t="s">
        <v>0</v>
      </c>
      <c r="J191" s="77" t="s">
        <v>424</v>
      </c>
      <c r="K191" s="77" t="s">
        <v>3</v>
      </c>
      <c r="L191" s="77">
        <v>4</v>
      </c>
      <c r="M191" s="77">
        <v>2</v>
      </c>
      <c r="N191" s="77">
        <v>0</v>
      </c>
      <c r="O191" s="57">
        <v>1507.08</v>
      </c>
      <c r="P191" s="40"/>
      <c r="Q191" s="26"/>
      <c r="R191" s="6">
        <v>0</v>
      </c>
    </row>
    <row r="192" spans="1:19" ht="31.5" x14ac:dyDescent="0.25">
      <c r="A192" s="77">
        <v>180</v>
      </c>
      <c r="B192" s="17">
        <v>59068</v>
      </c>
      <c r="C192" s="77" t="s">
        <v>15</v>
      </c>
      <c r="D192" s="14" t="s">
        <v>182</v>
      </c>
      <c r="E192" s="14" t="s">
        <v>319</v>
      </c>
      <c r="F192" s="20" t="s">
        <v>14</v>
      </c>
      <c r="G192" s="77" t="s">
        <v>213</v>
      </c>
      <c r="H192" s="77">
        <v>12</v>
      </c>
      <c r="I192" s="77" t="s">
        <v>0</v>
      </c>
      <c r="J192" s="77" t="s">
        <v>424</v>
      </c>
      <c r="K192" s="77" t="s">
        <v>3</v>
      </c>
      <c r="L192" s="77">
        <v>3</v>
      </c>
      <c r="M192" s="77">
        <v>1</v>
      </c>
      <c r="N192" s="77">
        <v>0</v>
      </c>
      <c r="O192" s="57">
        <v>257.32</v>
      </c>
      <c r="P192" s="40"/>
      <c r="Q192" s="26"/>
      <c r="R192" s="6">
        <v>0</v>
      </c>
      <c r="S192" s="2" t="s">
        <v>2089</v>
      </c>
    </row>
    <row r="193" spans="1:19" ht="31.5" x14ac:dyDescent="0.25">
      <c r="A193" s="77">
        <v>181</v>
      </c>
      <c r="B193" s="17">
        <v>48707</v>
      </c>
      <c r="C193" s="77" t="s">
        <v>15</v>
      </c>
      <c r="D193" s="14" t="s">
        <v>183</v>
      </c>
      <c r="E193" s="14" t="s">
        <v>320</v>
      </c>
      <c r="F193" s="20" t="s">
        <v>14</v>
      </c>
      <c r="G193" s="77" t="s">
        <v>212</v>
      </c>
      <c r="H193" s="77">
        <v>14</v>
      </c>
      <c r="I193" s="77" t="s">
        <v>0</v>
      </c>
      <c r="J193" s="77" t="s">
        <v>424</v>
      </c>
      <c r="K193" s="77" t="s">
        <v>3</v>
      </c>
      <c r="L193" s="77">
        <v>3</v>
      </c>
      <c r="M193" s="77">
        <v>1</v>
      </c>
      <c r="N193" s="77">
        <v>1</v>
      </c>
      <c r="O193" s="57">
        <v>1102.3</v>
      </c>
      <c r="P193" s="40"/>
      <c r="Q193" s="26"/>
      <c r="R193" s="6">
        <v>8</v>
      </c>
    </row>
    <row r="194" spans="1:19" ht="31.5" x14ac:dyDescent="0.35">
      <c r="A194" s="77">
        <v>182</v>
      </c>
      <c r="B194" s="17">
        <v>48708</v>
      </c>
      <c r="C194" s="77" t="s">
        <v>15</v>
      </c>
      <c r="D194" s="14" t="s">
        <v>184</v>
      </c>
      <c r="E194" s="14" t="s">
        <v>412</v>
      </c>
      <c r="F194" s="20" t="s">
        <v>14</v>
      </c>
      <c r="G194" s="77" t="s">
        <v>212</v>
      </c>
      <c r="H194" s="77">
        <v>15</v>
      </c>
      <c r="I194" s="77" t="s">
        <v>0</v>
      </c>
      <c r="J194" s="77" t="s">
        <v>469</v>
      </c>
      <c r="K194" s="77" t="s">
        <v>3</v>
      </c>
      <c r="L194" s="77">
        <v>6</v>
      </c>
      <c r="M194" s="77">
        <v>2</v>
      </c>
      <c r="N194" s="77">
        <v>1</v>
      </c>
      <c r="O194" s="57">
        <v>1528.62</v>
      </c>
      <c r="P194" s="40"/>
      <c r="Q194" s="27"/>
      <c r="R194" s="6">
        <v>0</v>
      </c>
    </row>
    <row r="195" spans="1:19" ht="23.25" x14ac:dyDescent="0.25">
      <c r="A195" s="77">
        <v>183</v>
      </c>
      <c r="B195" s="17">
        <v>59079</v>
      </c>
      <c r="C195" s="77" t="s">
        <v>15</v>
      </c>
      <c r="D195" s="14" t="s">
        <v>185</v>
      </c>
      <c r="E195" s="14" t="s">
        <v>413</v>
      </c>
      <c r="F195" s="20" t="s">
        <v>14</v>
      </c>
      <c r="G195" s="77" t="s">
        <v>16</v>
      </c>
      <c r="H195" s="77">
        <v>17.8</v>
      </c>
      <c r="I195" s="77" t="s">
        <v>418</v>
      </c>
      <c r="J195" s="77" t="s">
        <v>451</v>
      </c>
      <c r="K195" s="77" t="s">
        <v>459</v>
      </c>
      <c r="L195" s="77">
        <v>2</v>
      </c>
      <c r="M195" s="77">
        <v>1</v>
      </c>
      <c r="N195" s="77">
        <v>0</v>
      </c>
      <c r="O195" s="57">
        <v>525.23</v>
      </c>
      <c r="P195" s="39"/>
      <c r="Q195" s="26"/>
      <c r="R195" s="6">
        <v>0</v>
      </c>
      <c r="S195" s="2"/>
    </row>
    <row r="196" spans="1:19" ht="23.25" x14ac:dyDescent="0.25">
      <c r="A196" s="77">
        <v>184</v>
      </c>
      <c r="B196" s="77"/>
      <c r="C196" s="77" t="s">
        <v>15</v>
      </c>
      <c r="D196" s="14" t="s">
        <v>186</v>
      </c>
      <c r="E196" s="14" t="s">
        <v>414</v>
      </c>
      <c r="F196" s="20" t="s">
        <v>14</v>
      </c>
      <c r="G196" s="77" t="s">
        <v>16</v>
      </c>
      <c r="H196" s="77">
        <v>17.8</v>
      </c>
      <c r="I196" s="77" t="s">
        <v>418</v>
      </c>
      <c r="J196" s="77" t="s">
        <v>451</v>
      </c>
      <c r="K196" s="77" t="s">
        <v>459</v>
      </c>
      <c r="L196" s="77">
        <v>3</v>
      </c>
      <c r="M196" s="77">
        <v>2</v>
      </c>
      <c r="N196" s="77">
        <v>1</v>
      </c>
      <c r="O196" s="57">
        <v>493.84</v>
      </c>
      <c r="P196" s="41"/>
      <c r="Q196" s="26"/>
      <c r="R196" s="6">
        <v>8</v>
      </c>
      <c r="S196" s="2"/>
    </row>
    <row r="197" spans="1:19" ht="23.25" x14ac:dyDescent="0.25">
      <c r="A197" s="77">
        <v>185</v>
      </c>
      <c r="B197" s="77"/>
      <c r="C197" s="77" t="s">
        <v>15</v>
      </c>
      <c r="D197" s="14" t="s">
        <v>187</v>
      </c>
      <c r="E197" s="14" t="s">
        <v>415</v>
      </c>
      <c r="F197" s="20" t="s">
        <v>14</v>
      </c>
      <c r="G197" s="77" t="s">
        <v>16</v>
      </c>
      <c r="H197" s="77">
        <v>17.8</v>
      </c>
      <c r="I197" s="77" t="s">
        <v>0</v>
      </c>
      <c r="J197" s="77" t="s">
        <v>451</v>
      </c>
      <c r="K197" s="77" t="s">
        <v>459</v>
      </c>
      <c r="L197" s="77">
        <v>3</v>
      </c>
      <c r="M197" s="77">
        <v>1</v>
      </c>
      <c r="N197" s="77">
        <v>0</v>
      </c>
      <c r="O197" s="57">
        <v>347.84</v>
      </c>
      <c r="P197" s="40"/>
      <c r="Q197" s="26"/>
      <c r="R197" s="6">
        <v>0</v>
      </c>
      <c r="S197" s="2"/>
    </row>
    <row r="198" spans="1:19" ht="23.25" x14ac:dyDescent="0.25">
      <c r="A198" s="77">
        <v>186</v>
      </c>
      <c r="B198" s="17">
        <v>282851</v>
      </c>
      <c r="C198" s="77" t="s">
        <v>15</v>
      </c>
      <c r="D198" s="14" t="s">
        <v>188</v>
      </c>
      <c r="E198" s="14" t="s">
        <v>416</v>
      </c>
      <c r="F198" s="20" t="s">
        <v>14</v>
      </c>
      <c r="G198" s="77" t="s">
        <v>16</v>
      </c>
      <c r="H198" s="77">
        <v>17.8</v>
      </c>
      <c r="I198" s="77" t="s">
        <v>418</v>
      </c>
      <c r="J198" s="77" t="s">
        <v>451</v>
      </c>
      <c r="K198" s="77" t="s">
        <v>459</v>
      </c>
      <c r="L198" s="77">
        <v>3</v>
      </c>
      <c r="M198" s="77">
        <v>2</v>
      </c>
      <c r="N198" s="77">
        <v>0</v>
      </c>
      <c r="O198" s="57">
        <v>200.38</v>
      </c>
      <c r="P198" s="40"/>
      <c r="Q198" s="26"/>
      <c r="R198" s="6">
        <v>0</v>
      </c>
      <c r="S198" s="2"/>
    </row>
    <row r="199" spans="1:19" ht="23.25" x14ac:dyDescent="0.25">
      <c r="A199" s="77">
        <v>187</v>
      </c>
      <c r="B199" s="17">
        <v>48756</v>
      </c>
      <c r="C199" s="77" t="s">
        <v>15</v>
      </c>
      <c r="D199" s="61" t="s">
        <v>189</v>
      </c>
      <c r="E199" s="14" t="s">
        <v>321</v>
      </c>
      <c r="F199" s="20" t="s">
        <v>14</v>
      </c>
      <c r="G199" s="77" t="s">
        <v>16</v>
      </c>
      <c r="H199" s="77">
        <v>16</v>
      </c>
      <c r="I199" s="77" t="s">
        <v>418</v>
      </c>
      <c r="J199" s="77" t="s">
        <v>424</v>
      </c>
      <c r="K199" s="77" t="s">
        <v>3</v>
      </c>
      <c r="L199" s="77">
        <v>2</v>
      </c>
      <c r="M199" s="77">
        <v>1</v>
      </c>
      <c r="N199" s="77">
        <v>1</v>
      </c>
      <c r="O199" s="20">
        <v>2718.52</v>
      </c>
      <c r="P199" s="40"/>
      <c r="Q199" s="26"/>
      <c r="R199" s="6">
        <v>8</v>
      </c>
    </row>
    <row r="200" spans="1:19" ht="31.5" x14ac:dyDescent="0.25">
      <c r="A200" s="77">
        <v>188</v>
      </c>
      <c r="B200" s="17">
        <v>81459</v>
      </c>
      <c r="C200" s="77" t="s">
        <v>15</v>
      </c>
      <c r="D200" s="61" t="s">
        <v>419</v>
      </c>
      <c r="E200" s="14" t="s">
        <v>322</v>
      </c>
      <c r="F200" s="20" t="s">
        <v>14</v>
      </c>
      <c r="G200" s="77" t="s">
        <v>213</v>
      </c>
      <c r="H200" s="77">
        <v>54</v>
      </c>
      <c r="I200" s="77" t="s">
        <v>0</v>
      </c>
      <c r="J200" s="77" t="s">
        <v>424</v>
      </c>
      <c r="K200" s="77" t="s">
        <v>3</v>
      </c>
      <c r="L200" s="77">
        <v>5</v>
      </c>
      <c r="M200" s="77">
        <v>2</v>
      </c>
      <c r="N200" s="77">
        <v>0</v>
      </c>
      <c r="O200" s="20">
        <v>721.24</v>
      </c>
      <c r="P200" s="40"/>
      <c r="Q200" s="26"/>
      <c r="R200" s="6">
        <v>0</v>
      </c>
    </row>
    <row r="201" spans="1:19" ht="23.25" x14ac:dyDescent="0.25">
      <c r="A201" s="77">
        <v>189</v>
      </c>
      <c r="B201" s="17">
        <v>55784</v>
      </c>
      <c r="C201" s="77" t="s">
        <v>15</v>
      </c>
      <c r="D201" s="61" t="s">
        <v>190</v>
      </c>
      <c r="E201" s="14" t="s">
        <v>323</v>
      </c>
      <c r="F201" s="20" t="s">
        <v>14</v>
      </c>
      <c r="G201" s="77" t="s">
        <v>214</v>
      </c>
      <c r="H201" s="77">
        <v>27</v>
      </c>
      <c r="I201" s="77" t="s">
        <v>0</v>
      </c>
      <c r="J201" s="77" t="s">
        <v>424</v>
      </c>
      <c r="K201" s="77" t="s">
        <v>3</v>
      </c>
      <c r="L201" s="77">
        <v>3</v>
      </c>
      <c r="M201" s="77">
        <v>2</v>
      </c>
      <c r="N201" s="77">
        <v>0</v>
      </c>
      <c r="O201" s="20">
        <v>828.91</v>
      </c>
      <c r="P201" s="40"/>
      <c r="Q201" s="26"/>
      <c r="R201" s="6">
        <v>0</v>
      </c>
    </row>
    <row r="202" spans="1:19" ht="23.25" x14ac:dyDescent="0.25">
      <c r="A202" s="77">
        <v>190</v>
      </c>
      <c r="B202" s="17">
        <v>48705</v>
      </c>
      <c r="C202" s="77" t="s">
        <v>15</v>
      </c>
      <c r="D202" s="61" t="s">
        <v>191</v>
      </c>
      <c r="E202" s="14" t="s">
        <v>324</v>
      </c>
      <c r="F202" s="20" t="s">
        <v>14</v>
      </c>
      <c r="G202" s="77" t="s">
        <v>214</v>
      </c>
      <c r="H202" s="77">
        <v>48</v>
      </c>
      <c r="I202" s="77" t="s">
        <v>0</v>
      </c>
      <c r="J202" s="77" t="s">
        <v>424</v>
      </c>
      <c r="K202" s="77" t="s">
        <v>3</v>
      </c>
      <c r="L202" s="77">
        <v>6</v>
      </c>
      <c r="M202" s="77">
        <v>2</v>
      </c>
      <c r="N202" s="77">
        <v>0</v>
      </c>
      <c r="O202" s="20">
        <v>795.33</v>
      </c>
      <c r="P202" s="40"/>
      <c r="Q202" s="26"/>
      <c r="R202" s="6">
        <v>0</v>
      </c>
    </row>
    <row r="203" spans="1:19" ht="23.25" x14ac:dyDescent="0.25">
      <c r="A203" s="77">
        <v>191</v>
      </c>
      <c r="B203" s="70">
        <v>308876</v>
      </c>
      <c r="C203" s="77" t="s">
        <v>15</v>
      </c>
      <c r="D203" s="62" t="s">
        <v>192</v>
      </c>
      <c r="E203" s="14" t="s">
        <v>325</v>
      </c>
      <c r="F203" s="20" t="s">
        <v>14</v>
      </c>
      <c r="G203" s="77" t="s">
        <v>215</v>
      </c>
      <c r="H203" s="77">
        <v>15</v>
      </c>
      <c r="I203" s="77" t="s">
        <v>0</v>
      </c>
      <c r="J203" s="77" t="s">
        <v>424</v>
      </c>
      <c r="K203" s="77" t="s">
        <v>3</v>
      </c>
      <c r="L203" s="77">
        <v>3</v>
      </c>
      <c r="M203" s="77">
        <v>2</v>
      </c>
      <c r="N203" s="77">
        <v>0</v>
      </c>
      <c r="O203" s="20">
        <v>1645.78</v>
      </c>
      <c r="P203" s="40"/>
      <c r="Q203" s="26"/>
      <c r="R203" s="6">
        <v>0</v>
      </c>
    </row>
    <row r="204" spans="1:19" ht="23.25" x14ac:dyDescent="0.25">
      <c r="A204" s="77">
        <v>192</v>
      </c>
      <c r="B204" s="17">
        <v>308795</v>
      </c>
      <c r="C204" s="77" t="s">
        <v>15</v>
      </c>
      <c r="D204" s="62" t="s">
        <v>193</v>
      </c>
      <c r="E204" s="14" t="s">
        <v>326</v>
      </c>
      <c r="F204" s="20" t="s">
        <v>14</v>
      </c>
      <c r="G204" s="77" t="s">
        <v>216</v>
      </c>
      <c r="H204" s="77">
        <v>12</v>
      </c>
      <c r="I204" s="77" t="s">
        <v>0</v>
      </c>
      <c r="J204" s="77" t="s">
        <v>424</v>
      </c>
      <c r="K204" s="77" t="s">
        <v>3</v>
      </c>
      <c r="L204" s="77">
        <v>2</v>
      </c>
      <c r="M204" s="77">
        <v>1</v>
      </c>
      <c r="N204" s="77">
        <v>1</v>
      </c>
      <c r="O204" s="20">
        <v>1280.05</v>
      </c>
      <c r="P204" s="40"/>
      <c r="Q204" s="26"/>
      <c r="R204" s="6">
        <v>0</v>
      </c>
    </row>
    <row r="205" spans="1:19" ht="23.25" x14ac:dyDescent="0.25">
      <c r="A205" s="77">
        <v>193</v>
      </c>
      <c r="B205" s="17">
        <v>308796</v>
      </c>
      <c r="C205" s="77" t="s">
        <v>15</v>
      </c>
      <c r="D205" s="62" t="s">
        <v>194</v>
      </c>
      <c r="E205" s="14" t="s">
        <v>327</v>
      </c>
      <c r="F205" s="20" t="s">
        <v>14</v>
      </c>
      <c r="G205" s="77" t="s">
        <v>216</v>
      </c>
      <c r="H205" s="77">
        <v>12</v>
      </c>
      <c r="I205" s="77" t="s">
        <v>0</v>
      </c>
      <c r="J205" s="77" t="s">
        <v>424</v>
      </c>
      <c r="K205" s="77" t="s">
        <v>3</v>
      </c>
      <c r="L205" s="77">
        <v>3</v>
      </c>
      <c r="M205" s="77">
        <v>1</v>
      </c>
      <c r="N205" s="77">
        <v>0</v>
      </c>
      <c r="O205" s="20">
        <v>795.33</v>
      </c>
      <c r="P205" s="40"/>
      <c r="Q205" s="26"/>
      <c r="R205" s="6">
        <v>0</v>
      </c>
    </row>
    <row r="206" spans="1:19" ht="23.25" x14ac:dyDescent="0.25">
      <c r="A206" s="77">
        <v>194</v>
      </c>
      <c r="B206" s="17">
        <v>308874</v>
      </c>
      <c r="C206" s="77" t="s">
        <v>15</v>
      </c>
      <c r="D206" s="14" t="s">
        <v>195</v>
      </c>
      <c r="E206" s="14" t="s">
        <v>328</v>
      </c>
      <c r="F206" s="20" t="s">
        <v>14</v>
      </c>
      <c r="G206" s="77" t="s">
        <v>218</v>
      </c>
      <c r="H206" s="77">
        <v>15</v>
      </c>
      <c r="I206" s="77" t="s">
        <v>0</v>
      </c>
      <c r="J206" s="77" t="s">
        <v>451</v>
      </c>
      <c r="K206" s="77" t="s">
        <v>459</v>
      </c>
      <c r="L206" s="77">
        <v>4</v>
      </c>
      <c r="M206" s="77">
        <v>2</v>
      </c>
      <c r="N206" s="77">
        <v>0</v>
      </c>
      <c r="O206" s="20">
        <v>391.64</v>
      </c>
      <c r="P206" s="40"/>
      <c r="Q206" s="26"/>
      <c r="R206" s="6">
        <v>0</v>
      </c>
    </row>
    <row r="207" spans="1:19" ht="23.25" x14ac:dyDescent="0.25">
      <c r="A207" s="77">
        <v>195</v>
      </c>
      <c r="B207" s="77"/>
      <c r="C207" s="77" t="s">
        <v>15</v>
      </c>
      <c r="D207" s="14" t="s">
        <v>196</v>
      </c>
      <c r="E207" s="14" t="s">
        <v>329</v>
      </c>
      <c r="F207" s="20" t="s">
        <v>14</v>
      </c>
      <c r="G207" s="77" t="s">
        <v>218</v>
      </c>
      <c r="H207" s="77">
        <v>12</v>
      </c>
      <c r="I207" s="77" t="s">
        <v>0</v>
      </c>
      <c r="J207" s="77" t="s">
        <v>451</v>
      </c>
      <c r="K207" s="77" t="s">
        <v>459</v>
      </c>
      <c r="L207" s="77">
        <v>6</v>
      </c>
      <c r="M207" s="77">
        <v>1</v>
      </c>
      <c r="N207" s="77">
        <v>0</v>
      </c>
      <c r="O207" s="20">
        <v>486.54</v>
      </c>
      <c r="P207" s="40"/>
      <c r="Q207" s="26"/>
      <c r="R207" s="6">
        <v>0</v>
      </c>
    </row>
    <row r="208" spans="1:19" ht="23.25" x14ac:dyDescent="0.25">
      <c r="A208" s="77">
        <v>196</v>
      </c>
      <c r="B208" s="17">
        <v>282997</v>
      </c>
      <c r="C208" s="77" t="s">
        <v>15</v>
      </c>
      <c r="D208" s="14" t="s">
        <v>197</v>
      </c>
      <c r="E208" s="14" t="s">
        <v>330</v>
      </c>
      <c r="F208" s="20" t="s">
        <v>14</v>
      </c>
      <c r="G208" s="77" t="s">
        <v>216</v>
      </c>
      <c r="H208" s="77">
        <v>12</v>
      </c>
      <c r="I208" s="77" t="s">
        <v>0</v>
      </c>
      <c r="J208" s="77" t="s">
        <v>424</v>
      </c>
      <c r="K208" s="77" t="s">
        <v>3</v>
      </c>
      <c r="L208" s="77">
        <v>3</v>
      </c>
      <c r="M208" s="77">
        <v>1</v>
      </c>
      <c r="N208" s="77">
        <v>0</v>
      </c>
      <c r="O208" s="20">
        <v>1530.81</v>
      </c>
      <c r="P208" s="40"/>
      <c r="Q208" s="26"/>
      <c r="R208" s="6">
        <v>0</v>
      </c>
    </row>
    <row r="209" spans="1:19" ht="23.25" x14ac:dyDescent="0.25">
      <c r="A209" s="77">
        <v>197</v>
      </c>
      <c r="B209" s="17">
        <v>308781</v>
      </c>
      <c r="C209" s="77" t="s">
        <v>15</v>
      </c>
      <c r="D209" s="14" t="s">
        <v>198</v>
      </c>
      <c r="E209" s="14" t="s">
        <v>417</v>
      </c>
      <c r="F209" s="20" t="s">
        <v>14</v>
      </c>
      <c r="G209" s="77" t="s">
        <v>216</v>
      </c>
      <c r="H209" s="77">
        <v>15</v>
      </c>
      <c r="I209" s="77" t="s">
        <v>0</v>
      </c>
      <c r="J209" s="77" t="s">
        <v>424</v>
      </c>
      <c r="K209" s="77" t="s">
        <v>3</v>
      </c>
      <c r="L209" s="77">
        <v>3</v>
      </c>
      <c r="M209" s="77">
        <v>1</v>
      </c>
      <c r="N209" s="77">
        <v>0</v>
      </c>
      <c r="O209" s="20">
        <v>1520.22</v>
      </c>
      <c r="P209" s="40"/>
      <c r="Q209" s="26"/>
      <c r="R209" s="6">
        <v>0</v>
      </c>
    </row>
    <row r="210" spans="1:19" x14ac:dyDescent="0.25">
      <c r="A210" s="77">
        <v>198</v>
      </c>
      <c r="B210" s="17">
        <v>308856</v>
      </c>
      <c r="C210" s="77" t="s">
        <v>15</v>
      </c>
      <c r="D210" s="14" t="s">
        <v>199</v>
      </c>
      <c r="E210" s="14" t="s">
        <v>331</v>
      </c>
      <c r="F210" s="20" t="s">
        <v>14</v>
      </c>
      <c r="G210" s="77" t="s">
        <v>16</v>
      </c>
      <c r="H210" s="77">
        <v>12</v>
      </c>
      <c r="I210" s="77" t="s">
        <v>0</v>
      </c>
      <c r="J210" s="77" t="s">
        <v>424</v>
      </c>
      <c r="K210" s="77" t="s">
        <v>3</v>
      </c>
      <c r="L210" s="77">
        <v>2</v>
      </c>
      <c r="M210" s="77">
        <v>1</v>
      </c>
      <c r="N210" s="77">
        <v>0</v>
      </c>
      <c r="O210" s="20">
        <v>572.32000000000005</v>
      </c>
      <c r="P210" s="42">
        <v>3.3</v>
      </c>
      <c r="Q210" s="28">
        <v>1.1000000000000001</v>
      </c>
      <c r="R210" s="6">
        <v>0</v>
      </c>
    </row>
    <row r="211" spans="1:19" ht="31.5" x14ac:dyDescent="0.25">
      <c r="A211" s="77">
        <v>199</v>
      </c>
      <c r="B211" s="17">
        <v>308865</v>
      </c>
      <c r="C211" s="77" t="s">
        <v>15</v>
      </c>
      <c r="D211" s="14" t="s">
        <v>200</v>
      </c>
      <c r="E211" s="14" t="s">
        <v>332</v>
      </c>
      <c r="F211" s="20" t="s">
        <v>14</v>
      </c>
      <c r="G211" s="11" t="s">
        <v>217</v>
      </c>
      <c r="H211" s="77">
        <v>15</v>
      </c>
      <c r="I211" s="77" t="s">
        <v>0</v>
      </c>
      <c r="J211" s="77" t="s">
        <v>424</v>
      </c>
      <c r="K211" s="77" t="s">
        <v>3</v>
      </c>
      <c r="L211" s="77">
        <v>5</v>
      </c>
      <c r="M211" s="77">
        <v>1</v>
      </c>
      <c r="N211" s="77">
        <v>1</v>
      </c>
      <c r="O211" s="20">
        <v>2147.66</v>
      </c>
      <c r="P211" s="42">
        <v>4.4000000000000004</v>
      </c>
      <c r="Q211" s="29">
        <v>1.1000000000000001</v>
      </c>
      <c r="R211" s="6">
        <v>0</v>
      </c>
    </row>
    <row r="212" spans="1:19" x14ac:dyDescent="0.25">
      <c r="A212" s="77">
        <v>200</v>
      </c>
      <c r="B212" s="77"/>
      <c r="C212" s="77" t="s">
        <v>15</v>
      </c>
      <c r="D212" s="14" t="s">
        <v>201</v>
      </c>
      <c r="E212" s="14" t="s">
        <v>333</v>
      </c>
      <c r="F212" s="20" t="s">
        <v>14</v>
      </c>
      <c r="G212" s="77" t="s">
        <v>421</v>
      </c>
      <c r="H212" s="77">
        <v>30</v>
      </c>
      <c r="I212" s="77" t="s">
        <v>0</v>
      </c>
      <c r="J212" s="77" t="s">
        <v>424</v>
      </c>
      <c r="K212" s="77" t="s">
        <v>3</v>
      </c>
      <c r="L212" s="77">
        <v>7</v>
      </c>
      <c r="M212" s="77">
        <v>2</v>
      </c>
      <c r="N212" s="77">
        <v>1</v>
      </c>
      <c r="O212" s="20">
        <v>3624.81</v>
      </c>
      <c r="P212" s="42">
        <v>8.8000000000000007</v>
      </c>
      <c r="Q212" s="29">
        <v>2.2000000000000002</v>
      </c>
      <c r="R212" s="6">
        <v>8</v>
      </c>
      <c r="S212" s="22" t="s">
        <v>2090</v>
      </c>
    </row>
    <row r="213" spans="1:19" x14ac:dyDescent="0.25">
      <c r="A213" s="77">
        <v>201</v>
      </c>
      <c r="B213" s="77"/>
      <c r="C213" s="77" t="s">
        <v>15</v>
      </c>
      <c r="D213" s="14" t="s">
        <v>202</v>
      </c>
      <c r="E213" s="14" t="s">
        <v>334</v>
      </c>
      <c r="F213" s="20" t="s">
        <v>14</v>
      </c>
      <c r="G213" s="77" t="s">
        <v>421</v>
      </c>
      <c r="H213" s="77">
        <v>30</v>
      </c>
      <c r="I213" s="77" t="s">
        <v>0</v>
      </c>
      <c r="J213" s="77" t="s">
        <v>424</v>
      </c>
      <c r="K213" s="77" t="s">
        <v>3</v>
      </c>
      <c r="L213" s="77">
        <v>8</v>
      </c>
      <c r="M213" s="77">
        <v>2</v>
      </c>
      <c r="N213" s="77">
        <v>1</v>
      </c>
      <c r="O213" s="20">
        <v>3709.49</v>
      </c>
      <c r="P213" s="42">
        <v>8.8000000000000007</v>
      </c>
      <c r="Q213" s="29">
        <v>2.2000000000000002</v>
      </c>
      <c r="R213" s="6">
        <v>8</v>
      </c>
      <c r="S213" s="22" t="s">
        <v>2090</v>
      </c>
    </row>
    <row r="214" spans="1:19" ht="47.25" x14ac:dyDescent="0.25">
      <c r="A214" s="77">
        <v>202</v>
      </c>
      <c r="B214" s="17">
        <v>48675</v>
      </c>
      <c r="C214" s="77" t="s">
        <v>15</v>
      </c>
      <c r="D214" s="15" t="s">
        <v>203</v>
      </c>
      <c r="E214" s="14" t="s">
        <v>335</v>
      </c>
      <c r="F214" s="20" t="s">
        <v>14</v>
      </c>
      <c r="G214" s="77" t="s">
        <v>16</v>
      </c>
      <c r="H214" s="77">
        <v>27</v>
      </c>
      <c r="I214" s="77" t="s">
        <v>0</v>
      </c>
      <c r="J214" s="77" t="s">
        <v>2035</v>
      </c>
      <c r="K214" s="77" t="s">
        <v>459</v>
      </c>
      <c r="L214" s="77">
        <v>1</v>
      </c>
      <c r="M214" s="77">
        <v>2</v>
      </c>
      <c r="N214" s="77">
        <v>2</v>
      </c>
      <c r="O214" s="20">
        <v>153.30000000000001</v>
      </c>
      <c r="P214" s="42">
        <v>0</v>
      </c>
      <c r="Q214" s="29">
        <v>2.2000000000000002</v>
      </c>
      <c r="R214" s="6">
        <v>16</v>
      </c>
      <c r="S214" s="2"/>
    </row>
    <row r="215" spans="1:19" ht="30" customHeight="1" x14ac:dyDescent="0.25">
      <c r="A215" s="77">
        <v>203</v>
      </c>
      <c r="B215" s="77"/>
      <c r="C215" s="77" t="s">
        <v>15</v>
      </c>
      <c r="D215" s="115" t="s">
        <v>2346</v>
      </c>
      <c r="E215" s="115" t="s">
        <v>2347</v>
      </c>
      <c r="F215" s="20" t="s">
        <v>14</v>
      </c>
      <c r="G215" s="77" t="s">
        <v>16</v>
      </c>
      <c r="H215" s="77">
        <v>10.5</v>
      </c>
      <c r="I215" s="77" t="s">
        <v>418</v>
      </c>
      <c r="J215" s="77" t="s">
        <v>451</v>
      </c>
      <c r="K215" s="77" t="s">
        <v>459</v>
      </c>
      <c r="L215" s="77">
        <v>0</v>
      </c>
      <c r="M215" s="77">
        <v>3</v>
      </c>
      <c r="N215" s="77">
        <v>1</v>
      </c>
      <c r="O215" s="20">
        <v>294.92</v>
      </c>
      <c r="P215" s="42"/>
      <c r="Q215" s="29">
        <v>1.1000000000000001</v>
      </c>
      <c r="R215" s="6">
        <v>8</v>
      </c>
      <c r="S215" s="33"/>
    </row>
    <row r="216" spans="1:19" x14ac:dyDescent="0.25">
      <c r="A216" s="96" t="s">
        <v>2205</v>
      </c>
      <c r="B216" s="111"/>
      <c r="C216" s="111"/>
      <c r="D216" s="111"/>
      <c r="E216" s="111"/>
      <c r="F216" s="111"/>
      <c r="G216" s="111"/>
      <c r="H216" s="111"/>
      <c r="I216" s="111"/>
      <c r="J216" s="111"/>
      <c r="K216" s="111"/>
      <c r="L216" s="111"/>
      <c r="M216" s="111"/>
      <c r="N216" s="111"/>
      <c r="O216" s="111"/>
      <c r="P216" s="42"/>
      <c r="Q216" s="29"/>
      <c r="R216" s="6"/>
      <c r="S216" s="33"/>
    </row>
    <row r="217" spans="1:19" ht="18" x14ac:dyDescent="0.25">
      <c r="A217" s="21">
        <v>204</v>
      </c>
      <c r="B217" s="70">
        <v>82229</v>
      </c>
      <c r="C217" s="21" t="s">
        <v>15</v>
      </c>
      <c r="D217" s="58" t="s">
        <v>753</v>
      </c>
      <c r="E217" s="21" t="s">
        <v>470</v>
      </c>
      <c r="F217" s="20" t="s">
        <v>471</v>
      </c>
      <c r="G217" s="21" t="s">
        <v>472</v>
      </c>
      <c r="H217" s="17" t="s">
        <v>471</v>
      </c>
      <c r="I217" s="21" t="s">
        <v>473</v>
      </c>
      <c r="J217" s="21" t="s">
        <v>424</v>
      </c>
      <c r="K217" s="21" t="s">
        <v>754</v>
      </c>
      <c r="L217" s="58">
        <v>1</v>
      </c>
      <c r="M217" s="58">
        <v>0</v>
      </c>
      <c r="N217" s="17">
        <v>0</v>
      </c>
      <c r="O217" s="63">
        <v>258.77999999999997</v>
      </c>
      <c r="P217" s="42"/>
      <c r="Q217" s="29"/>
    </row>
    <row r="218" spans="1:19" x14ac:dyDescent="0.25">
      <c r="A218" s="21">
        <v>205</v>
      </c>
      <c r="B218" s="17">
        <v>81963</v>
      </c>
      <c r="C218" s="21" t="s">
        <v>15</v>
      </c>
      <c r="D218" s="58" t="s">
        <v>755</v>
      </c>
      <c r="E218" s="21" t="s">
        <v>474</v>
      </c>
      <c r="F218" s="20" t="s">
        <v>471</v>
      </c>
      <c r="G218" s="21" t="s">
        <v>475</v>
      </c>
      <c r="H218" s="17" t="s">
        <v>471</v>
      </c>
      <c r="I218" s="21" t="s">
        <v>473</v>
      </c>
      <c r="J218" s="21" t="s">
        <v>424</v>
      </c>
      <c r="K218" s="21" t="s">
        <v>754</v>
      </c>
      <c r="L218" s="58">
        <v>1</v>
      </c>
      <c r="M218" s="58">
        <v>0</v>
      </c>
      <c r="N218" s="17">
        <v>0</v>
      </c>
      <c r="O218" s="63">
        <v>1511.46</v>
      </c>
      <c r="P218" s="42"/>
      <c r="Q218" s="29"/>
    </row>
    <row r="219" spans="1:19" x14ac:dyDescent="0.25">
      <c r="A219" s="21">
        <v>206</v>
      </c>
      <c r="B219" s="17">
        <v>283033</v>
      </c>
      <c r="C219" s="21" t="s">
        <v>15</v>
      </c>
      <c r="D219" s="58" t="s">
        <v>756</v>
      </c>
      <c r="E219" s="21" t="s">
        <v>476</v>
      </c>
      <c r="F219" s="20" t="s">
        <v>471</v>
      </c>
      <c r="G219" s="21" t="s">
        <v>475</v>
      </c>
      <c r="H219" s="17" t="s">
        <v>471</v>
      </c>
      <c r="I219" s="21" t="s">
        <v>473</v>
      </c>
      <c r="J219" s="21" t="s">
        <v>424</v>
      </c>
      <c r="K219" s="21" t="s">
        <v>754</v>
      </c>
      <c r="L219" s="58">
        <v>1</v>
      </c>
      <c r="M219" s="58">
        <v>0</v>
      </c>
      <c r="N219" s="17">
        <v>0</v>
      </c>
      <c r="O219" s="63">
        <v>207.68</v>
      </c>
      <c r="P219" s="42"/>
      <c r="Q219" s="29"/>
    </row>
    <row r="220" spans="1:19" x14ac:dyDescent="0.25">
      <c r="A220" s="21">
        <v>207</v>
      </c>
      <c r="B220" s="17">
        <v>82167</v>
      </c>
      <c r="C220" s="21" t="s">
        <v>15</v>
      </c>
      <c r="D220" s="58" t="s">
        <v>757</v>
      </c>
      <c r="E220" s="21" t="s">
        <v>477</v>
      </c>
      <c r="F220" s="20" t="s">
        <v>471</v>
      </c>
      <c r="G220" s="21" t="s">
        <v>478</v>
      </c>
      <c r="H220" s="17" t="s">
        <v>471</v>
      </c>
      <c r="I220" s="21" t="s">
        <v>473</v>
      </c>
      <c r="J220" s="21" t="s">
        <v>424</v>
      </c>
      <c r="K220" s="21" t="s">
        <v>754</v>
      </c>
      <c r="L220" s="58">
        <v>9</v>
      </c>
      <c r="M220" s="58">
        <v>0</v>
      </c>
      <c r="N220" s="17">
        <v>0</v>
      </c>
      <c r="O220" s="63">
        <v>2499.15</v>
      </c>
      <c r="P220" s="42"/>
      <c r="Q220" s="29"/>
    </row>
    <row r="221" spans="1:19" x14ac:dyDescent="0.25">
      <c r="A221" s="21">
        <v>208</v>
      </c>
      <c r="B221" s="21"/>
      <c r="C221" s="21" t="s">
        <v>15</v>
      </c>
      <c r="D221" s="58" t="s">
        <v>758</v>
      </c>
      <c r="E221" s="21" t="s">
        <v>479</v>
      </c>
      <c r="F221" s="20" t="s">
        <v>471</v>
      </c>
      <c r="G221" s="21" t="s">
        <v>480</v>
      </c>
      <c r="H221" s="17" t="s">
        <v>471</v>
      </c>
      <c r="I221" s="21" t="s">
        <v>473</v>
      </c>
      <c r="J221" s="21" t="s">
        <v>424</v>
      </c>
      <c r="K221" s="21" t="s">
        <v>754</v>
      </c>
      <c r="L221" s="58">
        <v>5</v>
      </c>
      <c r="M221" s="58">
        <v>0</v>
      </c>
      <c r="N221" s="17">
        <v>0</v>
      </c>
      <c r="O221" s="63">
        <v>2217.7399999999998</v>
      </c>
      <c r="P221" s="42"/>
      <c r="Q221" s="29"/>
    </row>
    <row r="222" spans="1:19" ht="63" x14ac:dyDescent="0.25">
      <c r="A222" s="21">
        <v>209</v>
      </c>
      <c r="B222" s="70">
        <v>123804</v>
      </c>
      <c r="C222" s="21" t="s">
        <v>15</v>
      </c>
      <c r="D222" s="58" t="s">
        <v>759</v>
      </c>
      <c r="E222" s="21" t="s">
        <v>481</v>
      </c>
      <c r="F222" s="20" t="s">
        <v>471</v>
      </c>
      <c r="G222" s="21" t="s">
        <v>482</v>
      </c>
      <c r="H222" s="17" t="s">
        <v>471</v>
      </c>
      <c r="I222" s="21" t="s">
        <v>473</v>
      </c>
      <c r="J222" s="21" t="s">
        <v>424</v>
      </c>
      <c r="K222" s="21" t="s">
        <v>754</v>
      </c>
      <c r="L222" s="58">
        <v>4</v>
      </c>
      <c r="M222" s="58">
        <v>0</v>
      </c>
      <c r="N222" s="17">
        <v>0</v>
      </c>
      <c r="O222" s="63">
        <v>1930.85</v>
      </c>
      <c r="P222" s="42"/>
      <c r="Q222" s="29"/>
    </row>
    <row r="223" spans="1:19" x14ac:dyDescent="0.25">
      <c r="A223" s="21">
        <v>210</v>
      </c>
      <c r="B223" s="17">
        <v>282957</v>
      </c>
      <c r="C223" s="21" t="s">
        <v>15</v>
      </c>
      <c r="D223" s="58" t="s">
        <v>760</v>
      </c>
      <c r="E223" s="21" t="s">
        <v>483</v>
      </c>
      <c r="F223" s="20" t="s">
        <v>471</v>
      </c>
      <c r="G223" s="21" t="s">
        <v>480</v>
      </c>
      <c r="H223" s="17" t="s">
        <v>471</v>
      </c>
      <c r="I223" s="21" t="s">
        <v>473</v>
      </c>
      <c r="J223" s="21" t="s">
        <v>424</v>
      </c>
      <c r="K223" s="21" t="s">
        <v>754</v>
      </c>
      <c r="L223" s="58">
        <v>1</v>
      </c>
      <c r="M223" s="58">
        <v>0</v>
      </c>
      <c r="N223" s="17">
        <v>0</v>
      </c>
      <c r="O223" s="63">
        <v>2920</v>
      </c>
      <c r="P223" s="42"/>
      <c r="Q223" s="29"/>
    </row>
    <row r="224" spans="1:19" ht="31.5" x14ac:dyDescent="0.25">
      <c r="A224" s="21">
        <v>211</v>
      </c>
      <c r="B224" s="17">
        <v>308885</v>
      </c>
      <c r="C224" s="21" t="s">
        <v>15</v>
      </c>
      <c r="D224" s="58" t="s">
        <v>761</v>
      </c>
      <c r="E224" s="21" t="s">
        <v>484</v>
      </c>
      <c r="F224" s="20" t="s">
        <v>471</v>
      </c>
      <c r="G224" s="21" t="s">
        <v>485</v>
      </c>
      <c r="H224" s="17" t="s">
        <v>471</v>
      </c>
      <c r="I224" s="21" t="s">
        <v>473</v>
      </c>
      <c r="J224" s="21" t="s">
        <v>424</v>
      </c>
      <c r="K224" s="21" t="s">
        <v>754</v>
      </c>
      <c r="L224" s="58">
        <v>2</v>
      </c>
      <c r="M224" s="58">
        <v>0</v>
      </c>
      <c r="N224" s="17">
        <v>0</v>
      </c>
      <c r="O224" s="63">
        <v>412.45</v>
      </c>
      <c r="P224" s="42"/>
      <c r="Q224" s="29"/>
    </row>
    <row r="225" spans="1:17" x14ac:dyDescent="0.25">
      <c r="A225" s="21">
        <v>212</v>
      </c>
      <c r="B225" s="17">
        <v>124143</v>
      </c>
      <c r="C225" s="21" t="s">
        <v>15</v>
      </c>
      <c r="D225" s="58" t="s">
        <v>762</v>
      </c>
      <c r="E225" s="21" t="s">
        <v>486</v>
      </c>
      <c r="F225" s="20" t="s">
        <v>471</v>
      </c>
      <c r="G225" s="21" t="s">
        <v>472</v>
      </c>
      <c r="H225" s="17" t="s">
        <v>471</v>
      </c>
      <c r="I225" s="21" t="s">
        <v>473</v>
      </c>
      <c r="J225" s="21" t="s">
        <v>424</v>
      </c>
      <c r="K225" s="21" t="s">
        <v>754</v>
      </c>
      <c r="L225" s="58">
        <v>18</v>
      </c>
      <c r="M225" s="58">
        <v>0</v>
      </c>
      <c r="N225" s="17">
        <v>0</v>
      </c>
      <c r="O225" s="63">
        <v>1292.46</v>
      </c>
      <c r="P225" s="42"/>
      <c r="Q225" s="29"/>
    </row>
    <row r="226" spans="1:17" ht="31.5" x14ac:dyDescent="0.25">
      <c r="A226" s="21">
        <v>213</v>
      </c>
      <c r="B226" s="17">
        <v>124148</v>
      </c>
      <c r="C226" s="21" t="s">
        <v>15</v>
      </c>
      <c r="D226" s="58" t="s">
        <v>763</v>
      </c>
      <c r="E226" s="21" t="s">
        <v>487</v>
      </c>
      <c r="F226" s="20" t="s">
        <v>471</v>
      </c>
      <c r="G226" s="21" t="s">
        <v>485</v>
      </c>
      <c r="H226" s="17" t="s">
        <v>471</v>
      </c>
      <c r="I226" s="21" t="s">
        <v>473</v>
      </c>
      <c r="J226" s="21" t="s">
        <v>424</v>
      </c>
      <c r="K226" s="21" t="s">
        <v>754</v>
      </c>
      <c r="L226" s="58">
        <v>1</v>
      </c>
      <c r="M226" s="58">
        <v>0</v>
      </c>
      <c r="N226" s="17">
        <v>0</v>
      </c>
      <c r="O226" s="63">
        <v>415</v>
      </c>
      <c r="P226" s="42"/>
      <c r="Q226" s="29"/>
    </row>
    <row r="227" spans="1:17" ht="31.5" x14ac:dyDescent="0.25">
      <c r="A227" s="21">
        <v>214</v>
      </c>
      <c r="B227" s="17">
        <v>308800</v>
      </c>
      <c r="C227" s="21" t="s">
        <v>15</v>
      </c>
      <c r="D227" s="58" t="s">
        <v>764</v>
      </c>
      <c r="E227" s="21" t="s">
        <v>488</v>
      </c>
      <c r="F227" s="20" t="s">
        <v>471</v>
      </c>
      <c r="G227" s="21" t="s">
        <v>485</v>
      </c>
      <c r="H227" s="17" t="s">
        <v>471</v>
      </c>
      <c r="I227" s="21" t="s">
        <v>473</v>
      </c>
      <c r="J227" s="21" t="s">
        <v>424</v>
      </c>
      <c r="K227" s="21" t="s">
        <v>754</v>
      </c>
      <c r="L227" s="58">
        <v>12</v>
      </c>
      <c r="M227" s="58">
        <v>0</v>
      </c>
      <c r="N227" s="17">
        <v>0</v>
      </c>
      <c r="O227" s="63">
        <v>1285.1600000000001</v>
      </c>
      <c r="P227" s="42"/>
      <c r="Q227" s="29"/>
    </row>
    <row r="228" spans="1:17" x14ac:dyDescent="0.25">
      <c r="A228" s="21">
        <v>215</v>
      </c>
      <c r="B228" s="17">
        <v>308808</v>
      </c>
      <c r="C228" s="21" t="s">
        <v>15</v>
      </c>
      <c r="D228" s="58" t="s">
        <v>765</v>
      </c>
      <c r="E228" s="21" t="s">
        <v>489</v>
      </c>
      <c r="F228" s="20" t="s">
        <v>471</v>
      </c>
      <c r="G228" s="21" t="s">
        <v>490</v>
      </c>
      <c r="H228" s="17" t="s">
        <v>471</v>
      </c>
      <c r="I228" s="21" t="s">
        <v>473</v>
      </c>
      <c r="J228" s="21" t="s">
        <v>424</v>
      </c>
      <c r="K228" s="21" t="s">
        <v>754</v>
      </c>
      <c r="L228" s="58">
        <v>2</v>
      </c>
      <c r="M228" s="58">
        <v>0</v>
      </c>
      <c r="N228" s="17">
        <v>0</v>
      </c>
      <c r="O228" s="63">
        <v>417.56</v>
      </c>
      <c r="P228" s="42"/>
      <c r="Q228" s="29"/>
    </row>
    <row r="229" spans="1:17" x14ac:dyDescent="0.25">
      <c r="A229" s="21">
        <v>216</v>
      </c>
      <c r="B229" s="17">
        <v>124149</v>
      </c>
      <c r="C229" s="21" t="s">
        <v>15</v>
      </c>
      <c r="D229" s="58" t="s">
        <v>766</v>
      </c>
      <c r="E229" s="21" t="s">
        <v>491</v>
      </c>
      <c r="F229" s="20" t="s">
        <v>471</v>
      </c>
      <c r="G229" s="21" t="s">
        <v>472</v>
      </c>
      <c r="H229" s="17" t="s">
        <v>471</v>
      </c>
      <c r="I229" s="21" t="s">
        <v>473</v>
      </c>
      <c r="J229" s="21" t="s">
        <v>424</v>
      </c>
      <c r="K229" s="21" t="s">
        <v>754</v>
      </c>
      <c r="L229" s="58">
        <v>12</v>
      </c>
      <c r="M229" s="58">
        <v>0</v>
      </c>
      <c r="N229" s="17">
        <v>0</v>
      </c>
      <c r="O229" s="63">
        <v>1277.5</v>
      </c>
      <c r="P229" s="42"/>
      <c r="Q229" s="29"/>
    </row>
    <row r="230" spans="1:17" x14ac:dyDescent="0.25">
      <c r="A230" s="21">
        <v>217</v>
      </c>
      <c r="B230" s="17">
        <v>124282</v>
      </c>
      <c r="C230" s="21" t="s">
        <v>15</v>
      </c>
      <c r="D230" s="58" t="s">
        <v>767</v>
      </c>
      <c r="E230" s="21" t="s">
        <v>492</v>
      </c>
      <c r="F230" s="20" t="s">
        <v>471</v>
      </c>
      <c r="G230" s="21" t="s">
        <v>493</v>
      </c>
      <c r="H230" s="17" t="s">
        <v>471</v>
      </c>
      <c r="I230" s="21" t="s">
        <v>473</v>
      </c>
      <c r="J230" s="21" t="s">
        <v>424</v>
      </c>
      <c r="K230" s="21" t="s">
        <v>754</v>
      </c>
      <c r="L230" s="58">
        <v>2</v>
      </c>
      <c r="M230" s="58">
        <v>0</v>
      </c>
      <c r="N230" s="17">
        <v>0</v>
      </c>
      <c r="O230" s="63">
        <v>544.58000000000004</v>
      </c>
      <c r="P230" s="42"/>
      <c r="Q230" s="29"/>
    </row>
    <row r="231" spans="1:17" x14ac:dyDescent="0.25">
      <c r="A231" s="21">
        <v>218</v>
      </c>
      <c r="B231" s="17">
        <v>124147</v>
      </c>
      <c r="C231" s="21" t="s">
        <v>15</v>
      </c>
      <c r="D231" s="58" t="s">
        <v>768</v>
      </c>
      <c r="E231" s="21" t="s">
        <v>494</v>
      </c>
      <c r="F231" s="20" t="s">
        <v>471</v>
      </c>
      <c r="G231" s="21" t="s">
        <v>472</v>
      </c>
      <c r="H231" s="17" t="s">
        <v>471</v>
      </c>
      <c r="I231" s="21" t="s">
        <v>473</v>
      </c>
      <c r="J231" s="21" t="s">
        <v>424</v>
      </c>
      <c r="K231" s="21" t="s">
        <v>754</v>
      </c>
      <c r="L231" s="58">
        <v>8</v>
      </c>
      <c r="M231" s="58">
        <v>0</v>
      </c>
      <c r="N231" s="17">
        <v>0</v>
      </c>
      <c r="O231" s="63">
        <v>1879.02</v>
      </c>
      <c r="P231" s="42"/>
      <c r="Q231" s="29"/>
    </row>
    <row r="232" spans="1:17" x14ac:dyDescent="0.25">
      <c r="A232" s="21">
        <v>219</v>
      </c>
      <c r="B232" s="17">
        <v>124146</v>
      </c>
      <c r="C232" s="21" t="s">
        <v>15</v>
      </c>
      <c r="D232" s="58" t="s">
        <v>769</v>
      </c>
      <c r="E232" s="21" t="s">
        <v>495</v>
      </c>
      <c r="F232" s="20" t="s">
        <v>471</v>
      </c>
      <c r="G232" s="21" t="s">
        <v>472</v>
      </c>
      <c r="H232" s="17" t="s">
        <v>471</v>
      </c>
      <c r="I232" s="21" t="s">
        <v>473</v>
      </c>
      <c r="J232" s="21" t="s">
        <v>424</v>
      </c>
      <c r="K232" s="21" t="s">
        <v>754</v>
      </c>
      <c r="L232" s="58">
        <v>10</v>
      </c>
      <c r="M232" s="58">
        <v>0</v>
      </c>
      <c r="N232" s="17">
        <v>0</v>
      </c>
      <c r="O232" s="63">
        <v>1277.8599999999999</v>
      </c>
      <c r="P232" s="42"/>
      <c r="Q232" s="29"/>
    </row>
    <row r="233" spans="1:17" x14ac:dyDescent="0.25">
      <c r="A233" s="21">
        <v>220</v>
      </c>
      <c r="B233" s="17">
        <v>308896</v>
      </c>
      <c r="C233" s="21" t="s">
        <v>15</v>
      </c>
      <c r="D233" s="58" t="s">
        <v>770</v>
      </c>
      <c r="E233" s="21" t="s">
        <v>496</v>
      </c>
      <c r="F233" s="20" t="s">
        <v>471</v>
      </c>
      <c r="G233" s="21" t="s">
        <v>493</v>
      </c>
      <c r="H233" s="17" t="s">
        <v>471</v>
      </c>
      <c r="I233" s="21" t="s">
        <v>473</v>
      </c>
      <c r="J233" s="21" t="s">
        <v>424</v>
      </c>
      <c r="K233" s="21" t="s">
        <v>754</v>
      </c>
      <c r="L233" s="58">
        <v>3</v>
      </c>
      <c r="M233" s="58">
        <v>0</v>
      </c>
      <c r="N233" s="17">
        <v>0</v>
      </c>
      <c r="O233" s="63">
        <v>788.76</v>
      </c>
      <c r="P233" s="42"/>
      <c r="Q233" s="29"/>
    </row>
    <row r="234" spans="1:17" x14ac:dyDescent="0.25">
      <c r="A234" s="21">
        <v>221</v>
      </c>
      <c r="B234" s="17">
        <v>124145</v>
      </c>
      <c r="C234" s="21" t="s">
        <v>15</v>
      </c>
      <c r="D234" s="58" t="s">
        <v>771</v>
      </c>
      <c r="E234" s="21" t="s">
        <v>497</v>
      </c>
      <c r="F234" s="20" t="s">
        <v>471</v>
      </c>
      <c r="G234" s="21" t="s">
        <v>472</v>
      </c>
      <c r="H234" s="17" t="s">
        <v>471</v>
      </c>
      <c r="I234" s="21" t="s">
        <v>473</v>
      </c>
      <c r="J234" s="21" t="s">
        <v>424</v>
      </c>
      <c r="K234" s="21" t="s">
        <v>754</v>
      </c>
      <c r="L234" s="58">
        <v>8</v>
      </c>
      <c r="M234" s="58">
        <v>0</v>
      </c>
      <c r="N234" s="17">
        <v>0</v>
      </c>
      <c r="O234" s="63">
        <v>1312.9</v>
      </c>
      <c r="P234" s="42"/>
      <c r="Q234" s="29"/>
    </row>
    <row r="235" spans="1:17" x14ac:dyDescent="0.25">
      <c r="A235" s="21">
        <v>222</v>
      </c>
      <c r="B235" s="17">
        <v>124144</v>
      </c>
      <c r="C235" s="21" t="s">
        <v>15</v>
      </c>
      <c r="D235" s="58" t="s">
        <v>772</v>
      </c>
      <c r="E235" s="21" t="s">
        <v>498</v>
      </c>
      <c r="F235" s="20" t="s">
        <v>471</v>
      </c>
      <c r="G235" s="21" t="s">
        <v>472</v>
      </c>
      <c r="H235" s="17" t="s">
        <v>471</v>
      </c>
      <c r="I235" s="21" t="s">
        <v>473</v>
      </c>
      <c r="J235" s="21" t="s">
        <v>424</v>
      </c>
      <c r="K235" s="21" t="s">
        <v>754</v>
      </c>
      <c r="L235" s="58">
        <v>8</v>
      </c>
      <c r="M235" s="58">
        <v>0</v>
      </c>
      <c r="N235" s="17">
        <v>0</v>
      </c>
      <c r="O235" s="63">
        <v>1198.6600000000001</v>
      </c>
      <c r="P235" s="42"/>
      <c r="Q235" s="29"/>
    </row>
    <row r="236" spans="1:17" x14ac:dyDescent="0.25">
      <c r="A236" s="21">
        <v>223</v>
      </c>
      <c r="B236" s="17">
        <v>124150</v>
      </c>
      <c r="C236" s="21" t="s">
        <v>15</v>
      </c>
      <c r="D236" s="58" t="s">
        <v>773</v>
      </c>
      <c r="E236" s="21" t="s">
        <v>499</v>
      </c>
      <c r="F236" s="20" t="s">
        <v>471</v>
      </c>
      <c r="G236" s="21" t="s">
        <v>490</v>
      </c>
      <c r="H236" s="17" t="s">
        <v>471</v>
      </c>
      <c r="I236" s="21" t="s">
        <v>473</v>
      </c>
      <c r="J236" s="21" t="s">
        <v>424</v>
      </c>
      <c r="K236" s="21" t="s">
        <v>754</v>
      </c>
      <c r="L236" s="58">
        <v>6</v>
      </c>
      <c r="M236" s="58">
        <v>0</v>
      </c>
      <c r="N236" s="17">
        <v>0</v>
      </c>
      <c r="O236" s="63">
        <v>678.9</v>
      </c>
      <c r="P236" s="42"/>
      <c r="Q236" s="29"/>
    </row>
    <row r="237" spans="1:17" ht="31.5" x14ac:dyDescent="0.25">
      <c r="A237" s="21">
        <v>224</v>
      </c>
      <c r="B237" s="17">
        <v>82083</v>
      </c>
      <c r="C237" s="21" t="s">
        <v>15</v>
      </c>
      <c r="D237" s="58" t="s">
        <v>774</v>
      </c>
      <c r="E237" s="21" t="s">
        <v>500</v>
      </c>
      <c r="F237" s="20" t="s">
        <v>471</v>
      </c>
      <c r="G237" s="21" t="s">
        <v>485</v>
      </c>
      <c r="H237" s="17" t="s">
        <v>471</v>
      </c>
      <c r="I237" s="21" t="s">
        <v>473</v>
      </c>
      <c r="J237" s="21" t="s">
        <v>424</v>
      </c>
      <c r="K237" s="21" t="s">
        <v>754</v>
      </c>
      <c r="L237" s="58">
        <v>3</v>
      </c>
      <c r="M237" s="58">
        <v>0</v>
      </c>
      <c r="N237" s="17">
        <v>0</v>
      </c>
      <c r="O237" s="63">
        <v>416.1</v>
      </c>
      <c r="P237" s="42"/>
      <c r="Q237" s="29"/>
    </row>
    <row r="238" spans="1:17" ht="31.5" x14ac:dyDescent="0.25">
      <c r="A238" s="21">
        <v>225</v>
      </c>
      <c r="B238" s="17">
        <v>308802</v>
      </c>
      <c r="C238" s="21" t="s">
        <v>15</v>
      </c>
      <c r="D238" s="58" t="s">
        <v>775</v>
      </c>
      <c r="E238" s="21" t="s">
        <v>501</v>
      </c>
      <c r="F238" s="20" t="s">
        <v>471</v>
      </c>
      <c r="G238" s="21" t="s">
        <v>485</v>
      </c>
      <c r="H238" s="17" t="s">
        <v>471</v>
      </c>
      <c r="I238" s="21" t="s">
        <v>473</v>
      </c>
      <c r="J238" s="21" t="s">
        <v>424</v>
      </c>
      <c r="K238" s="21" t="s">
        <v>754</v>
      </c>
      <c r="L238" s="58">
        <v>24</v>
      </c>
      <c r="M238" s="58">
        <v>0</v>
      </c>
      <c r="N238" s="17">
        <v>0</v>
      </c>
      <c r="O238" s="63">
        <v>2485.65</v>
      </c>
      <c r="P238" s="42"/>
      <c r="Q238" s="29"/>
    </row>
    <row r="239" spans="1:17" ht="31.5" x14ac:dyDescent="0.25">
      <c r="A239" s="21">
        <v>226</v>
      </c>
      <c r="B239" s="17">
        <v>308895</v>
      </c>
      <c r="C239" s="21" t="s">
        <v>15</v>
      </c>
      <c r="D239" s="58" t="s">
        <v>776</v>
      </c>
      <c r="E239" s="21" t="s">
        <v>502</v>
      </c>
      <c r="F239" s="20" t="s">
        <v>471</v>
      </c>
      <c r="G239" s="21" t="s">
        <v>485</v>
      </c>
      <c r="H239" s="17" t="s">
        <v>471</v>
      </c>
      <c r="I239" s="21" t="s">
        <v>473</v>
      </c>
      <c r="J239" s="21" t="s">
        <v>424</v>
      </c>
      <c r="K239" s="21" t="s">
        <v>754</v>
      </c>
      <c r="L239" s="58">
        <v>4</v>
      </c>
      <c r="M239" s="58">
        <v>0</v>
      </c>
      <c r="N239" s="17">
        <v>0</v>
      </c>
      <c r="O239" s="63">
        <v>434.35</v>
      </c>
      <c r="P239" s="42"/>
      <c r="Q239" s="29"/>
    </row>
    <row r="240" spans="1:17" x14ac:dyDescent="0.25">
      <c r="A240" s="21">
        <v>227</v>
      </c>
      <c r="B240" s="17">
        <v>124151</v>
      </c>
      <c r="C240" s="21" t="s">
        <v>15</v>
      </c>
      <c r="D240" s="58" t="s">
        <v>777</v>
      </c>
      <c r="E240" s="21" t="s">
        <v>503</v>
      </c>
      <c r="F240" s="20" t="s">
        <v>471</v>
      </c>
      <c r="G240" s="21" t="s">
        <v>490</v>
      </c>
      <c r="H240" s="17" t="s">
        <v>471</v>
      </c>
      <c r="I240" s="21" t="s">
        <v>473</v>
      </c>
      <c r="J240" s="21" t="s">
        <v>424</v>
      </c>
      <c r="K240" s="21" t="s">
        <v>754</v>
      </c>
      <c r="L240" s="58">
        <v>2</v>
      </c>
      <c r="M240" s="58">
        <v>0</v>
      </c>
      <c r="N240" s="17">
        <v>0</v>
      </c>
      <c r="O240" s="63">
        <v>438</v>
      </c>
      <c r="P240" s="42"/>
      <c r="Q240" s="29"/>
    </row>
    <row r="241" spans="1:17" x14ac:dyDescent="0.25">
      <c r="A241" s="21">
        <v>228</v>
      </c>
      <c r="B241" s="17">
        <v>308823</v>
      </c>
      <c r="C241" s="21" t="s">
        <v>15</v>
      </c>
      <c r="D241" s="58" t="s">
        <v>778</v>
      </c>
      <c r="E241" s="21" t="s">
        <v>504</v>
      </c>
      <c r="F241" s="20" t="s">
        <v>471</v>
      </c>
      <c r="G241" s="21" t="s">
        <v>505</v>
      </c>
      <c r="H241" s="17" t="s">
        <v>471</v>
      </c>
      <c r="I241" s="21" t="s">
        <v>473</v>
      </c>
      <c r="J241" s="21" t="s">
        <v>424</v>
      </c>
      <c r="K241" s="21" t="s">
        <v>754</v>
      </c>
      <c r="L241" s="58">
        <v>2</v>
      </c>
      <c r="M241" s="58">
        <v>0</v>
      </c>
      <c r="N241" s="17">
        <v>0</v>
      </c>
      <c r="O241" s="63">
        <v>632.91</v>
      </c>
      <c r="P241" s="42"/>
      <c r="Q241" s="29"/>
    </row>
    <row r="242" spans="1:17" x14ac:dyDescent="0.25">
      <c r="A242" s="21">
        <v>229</v>
      </c>
      <c r="B242" s="17">
        <v>308822</v>
      </c>
      <c r="C242" s="21" t="s">
        <v>15</v>
      </c>
      <c r="D242" s="58" t="s">
        <v>779</v>
      </c>
      <c r="E242" s="21" t="s">
        <v>506</v>
      </c>
      <c r="F242" s="20" t="s">
        <v>471</v>
      </c>
      <c r="G242" s="21" t="s">
        <v>505</v>
      </c>
      <c r="H242" s="17" t="s">
        <v>471</v>
      </c>
      <c r="I242" s="21" t="s">
        <v>473</v>
      </c>
      <c r="J242" s="21" t="s">
        <v>424</v>
      </c>
      <c r="K242" s="21" t="s">
        <v>754</v>
      </c>
      <c r="L242" s="58">
        <v>3</v>
      </c>
      <c r="M242" s="58">
        <v>0</v>
      </c>
      <c r="N242" s="17">
        <v>0</v>
      </c>
      <c r="O242" s="63">
        <v>625.61</v>
      </c>
      <c r="P242" s="42"/>
      <c r="Q242" s="29"/>
    </row>
    <row r="243" spans="1:17" x14ac:dyDescent="0.25">
      <c r="A243" s="21">
        <v>230</v>
      </c>
      <c r="B243" s="17">
        <v>165196</v>
      </c>
      <c r="C243" s="21" t="s">
        <v>15</v>
      </c>
      <c r="D243" s="58" t="s">
        <v>780</v>
      </c>
      <c r="E243" s="21" t="s">
        <v>507</v>
      </c>
      <c r="F243" s="20" t="s">
        <v>471</v>
      </c>
      <c r="G243" s="21" t="s">
        <v>508</v>
      </c>
      <c r="H243" s="17" t="s">
        <v>471</v>
      </c>
      <c r="I243" s="21" t="s">
        <v>473</v>
      </c>
      <c r="J243" s="21" t="s">
        <v>424</v>
      </c>
      <c r="K243" s="21" t="s">
        <v>754</v>
      </c>
      <c r="L243" s="58">
        <v>4</v>
      </c>
      <c r="M243" s="58">
        <v>0</v>
      </c>
      <c r="N243" s="17">
        <v>0</v>
      </c>
      <c r="O243" s="63">
        <v>413.18</v>
      </c>
      <c r="P243" s="42"/>
      <c r="Q243" s="29"/>
    </row>
    <row r="244" spans="1:17" x14ac:dyDescent="0.25">
      <c r="A244" s="21">
        <v>231</v>
      </c>
      <c r="B244" s="17">
        <v>165195</v>
      </c>
      <c r="C244" s="21" t="s">
        <v>15</v>
      </c>
      <c r="D244" s="58" t="s">
        <v>781</v>
      </c>
      <c r="E244" s="21" t="s">
        <v>509</v>
      </c>
      <c r="F244" s="20" t="s">
        <v>471</v>
      </c>
      <c r="G244" s="21" t="s">
        <v>510</v>
      </c>
      <c r="H244" s="17" t="s">
        <v>471</v>
      </c>
      <c r="I244" s="21" t="s">
        <v>473</v>
      </c>
      <c r="J244" s="21" t="s">
        <v>424</v>
      </c>
      <c r="K244" s="21" t="s">
        <v>754</v>
      </c>
      <c r="L244" s="58">
        <v>4</v>
      </c>
      <c r="M244" s="58">
        <v>0</v>
      </c>
      <c r="N244" s="17">
        <v>0</v>
      </c>
      <c r="O244" s="63">
        <v>924.54</v>
      </c>
      <c r="P244" s="42"/>
      <c r="Q244" s="29"/>
    </row>
    <row r="245" spans="1:17" x14ac:dyDescent="0.25">
      <c r="A245" s="21">
        <v>232</v>
      </c>
      <c r="B245" s="17">
        <v>165194</v>
      </c>
      <c r="C245" s="21" t="s">
        <v>15</v>
      </c>
      <c r="D245" s="58" t="s">
        <v>782</v>
      </c>
      <c r="E245" s="21" t="s">
        <v>511</v>
      </c>
      <c r="F245" s="20" t="s">
        <v>471</v>
      </c>
      <c r="G245" s="21" t="s">
        <v>510</v>
      </c>
      <c r="H245" s="17" t="s">
        <v>471</v>
      </c>
      <c r="I245" s="21" t="s">
        <v>473</v>
      </c>
      <c r="J245" s="21" t="s">
        <v>424</v>
      </c>
      <c r="K245" s="21" t="s">
        <v>754</v>
      </c>
      <c r="L245" s="58">
        <v>4</v>
      </c>
      <c r="M245" s="58">
        <v>0</v>
      </c>
      <c r="N245" s="17">
        <v>0</v>
      </c>
      <c r="O245" s="63">
        <v>900.45</v>
      </c>
      <c r="P245" s="42"/>
      <c r="Q245" s="29"/>
    </row>
    <row r="246" spans="1:17" x14ac:dyDescent="0.25">
      <c r="A246" s="21">
        <v>233</v>
      </c>
      <c r="B246" s="17">
        <v>308825</v>
      </c>
      <c r="C246" s="21" t="s">
        <v>15</v>
      </c>
      <c r="D246" s="58" t="s">
        <v>783</v>
      </c>
      <c r="E246" s="21" t="s">
        <v>512</v>
      </c>
      <c r="F246" s="20" t="s">
        <v>471</v>
      </c>
      <c r="G246" s="21" t="s">
        <v>510</v>
      </c>
      <c r="H246" s="17" t="s">
        <v>471</v>
      </c>
      <c r="I246" s="21" t="s">
        <v>473</v>
      </c>
      <c r="J246" s="21" t="s">
        <v>424</v>
      </c>
      <c r="K246" s="21" t="s">
        <v>754</v>
      </c>
      <c r="L246" s="58">
        <v>4</v>
      </c>
      <c r="M246" s="58">
        <v>0</v>
      </c>
      <c r="N246" s="17">
        <v>0</v>
      </c>
      <c r="O246" s="63">
        <v>369.74</v>
      </c>
      <c r="P246" s="42"/>
      <c r="Q246" s="29"/>
    </row>
    <row r="247" spans="1:17" x14ac:dyDescent="0.25">
      <c r="A247" s="21">
        <v>234</v>
      </c>
      <c r="B247" s="17">
        <v>308824</v>
      </c>
      <c r="C247" s="21" t="s">
        <v>15</v>
      </c>
      <c r="D247" s="58" t="s">
        <v>784</v>
      </c>
      <c r="E247" s="21" t="s">
        <v>513</v>
      </c>
      <c r="F247" s="20" t="s">
        <v>471</v>
      </c>
      <c r="G247" s="21" t="s">
        <v>510</v>
      </c>
      <c r="H247" s="17" t="s">
        <v>471</v>
      </c>
      <c r="I247" s="21" t="s">
        <v>473</v>
      </c>
      <c r="J247" s="21" t="s">
        <v>424</v>
      </c>
      <c r="K247" s="21" t="s">
        <v>754</v>
      </c>
      <c r="L247" s="58">
        <v>4</v>
      </c>
      <c r="M247" s="58">
        <v>0</v>
      </c>
      <c r="N247" s="17">
        <v>0</v>
      </c>
      <c r="O247" s="63">
        <v>367.92</v>
      </c>
      <c r="P247" s="42"/>
      <c r="Q247" s="29"/>
    </row>
    <row r="248" spans="1:17" x14ac:dyDescent="0.25">
      <c r="A248" s="21">
        <v>235</v>
      </c>
      <c r="B248" s="17">
        <v>165193</v>
      </c>
      <c r="C248" s="21" t="s">
        <v>15</v>
      </c>
      <c r="D248" s="58" t="s">
        <v>785</v>
      </c>
      <c r="E248" s="21" t="s">
        <v>514</v>
      </c>
      <c r="F248" s="20" t="s">
        <v>471</v>
      </c>
      <c r="G248" s="21" t="s">
        <v>510</v>
      </c>
      <c r="H248" s="17" t="s">
        <v>471</v>
      </c>
      <c r="I248" s="21" t="s">
        <v>473</v>
      </c>
      <c r="J248" s="21" t="s">
        <v>424</v>
      </c>
      <c r="K248" s="21" t="s">
        <v>754</v>
      </c>
      <c r="L248" s="58">
        <v>4</v>
      </c>
      <c r="M248" s="58">
        <v>0</v>
      </c>
      <c r="N248" s="17">
        <v>0</v>
      </c>
      <c r="O248" s="63">
        <v>906.29</v>
      </c>
      <c r="P248" s="42"/>
      <c r="Q248" s="29"/>
    </row>
    <row r="249" spans="1:17" x14ac:dyDescent="0.25">
      <c r="A249" s="21">
        <v>236</v>
      </c>
      <c r="B249" s="17">
        <v>165192</v>
      </c>
      <c r="C249" s="21" t="s">
        <v>15</v>
      </c>
      <c r="D249" s="58" t="s">
        <v>786</v>
      </c>
      <c r="E249" s="21" t="s">
        <v>515</v>
      </c>
      <c r="F249" s="20" t="s">
        <v>471</v>
      </c>
      <c r="G249" s="21" t="s">
        <v>510</v>
      </c>
      <c r="H249" s="17" t="s">
        <v>471</v>
      </c>
      <c r="I249" s="21" t="s">
        <v>473</v>
      </c>
      <c r="J249" s="21" t="s">
        <v>424</v>
      </c>
      <c r="K249" s="21" t="s">
        <v>754</v>
      </c>
      <c r="L249" s="58">
        <v>4</v>
      </c>
      <c r="M249" s="58">
        <v>0</v>
      </c>
      <c r="N249" s="17">
        <v>0</v>
      </c>
      <c r="O249" s="63">
        <v>1129.31</v>
      </c>
      <c r="P249" s="42"/>
      <c r="Q249" s="29"/>
    </row>
    <row r="250" spans="1:17" x14ac:dyDescent="0.25">
      <c r="A250" s="21">
        <v>237</v>
      </c>
      <c r="B250" s="17">
        <v>123882</v>
      </c>
      <c r="C250" s="21" t="s">
        <v>15</v>
      </c>
      <c r="D250" s="58" t="s">
        <v>787</v>
      </c>
      <c r="E250" s="21" t="s">
        <v>516</v>
      </c>
      <c r="F250" s="20" t="s">
        <v>471</v>
      </c>
      <c r="G250" s="21" t="s">
        <v>472</v>
      </c>
      <c r="H250" s="17" t="s">
        <v>471</v>
      </c>
      <c r="I250" s="21" t="s">
        <v>473</v>
      </c>
      <c r="J250" s="21" t="s">
        <v>424</v>
      </c>
      <c r="K250" s="21" t="s">
        <v>754</v>
      </c>
      <c r="L250" s="58">
        <v>8</v>
      </c>
      <c r="M250" s="58">
        <v>0</v>
      </c>
      <c r="N250" s="17">
        <v>0</v>
      </c>
      <c r="O250" s="63">
        <v>1101.57</v>
      </c>
      <c r="P250" s="42"/>
      <c r="Q250" s="29"/>
    </row>
    <row r="251" spans="1:17" x14ac:dyDescent="0.25">
      <c r="A251" s="21">
        <v>238</v>
      </c>
      <c r="B251" s="17">
        <v>123832</v>
      </c>
      <c r="C251" s="21" t="s">
        <v>15</v>
      </c>
      <c r="D251" s="58" t="s">
        <v>788</v>
      </c>
      <c r="E251" s="21" t="s">
        <v>517</v>
      </c>
      <c r="F251" s="20" t="s">
        <v>471</v>
      </c>
      <c r="G251" s="21" t="s">
        <v>478</v>
      </c>
      <c r="H251" s="17" t="s">
        <v>471</v>
      </c>
      <c r="I251" s="21" t="s">
        <v>473</v>
      </c>
      <c r="J251" s="21" t="s">
        <v>424</v>
      </c>
      <c r="K251" s="21" t="s">
        <v>754</v>
      </c>
      <c r="L251" s="58">
        <v>2</v>
      </c>
      <c r="M251" s="58">
        <v>0</v>
      </c>
      <c r="N251" s="17">
        <v>0</v>
      </c>
      <c r="O251" s="63">
        <v>651.89</v>
      </c>
      <c r="P251" s="42"/>
      <c r="Q251" s="29"/>
    </row>
    <row r="252" spans="1:17" x14ac:dyDescent="0.25">
      <c r="A252" s="21">
        <v>239</v>
      </c>
      <c r="B252" s="17">
        <v>124152</v>
      </c>
      <c r="C252" s="21" t="s">
        <v>15</v>
      </c>
      <c r="D252" s="58" t="s">
        <v>789</v>
      </c>
      <c r="E252" s="21" t="s">
        <v>518</v>
      </c>
      <c r="F252" s="20" t="s">
        <v>471</v>
      </c>
      <c r="G252" s="21" t="s">
        <v>519</v>
      </c>
      <c r="H252" s="17" t="s">
        <v>471</v>
      </c>
      <c r="I252" s="21" t="s">
        <v>473</v>
      </c>
      <c r="J252" s="21" t="s">
        <v>424</v>
      </c>
      <c r="K252" s="21" t="s">
        <v>754</v>
      </c>
      <c r="L252" s="58">
        <v>7</v>
      </c>
      <c r="M252" s="58">
        <v>0</v>
      </c>
      <c r="N252" s="17">
        <v>0</v>
      </c>
      <c r="O252" s="63">
        <v>1395.76</v>
      </c>
      <c r="P252" s="42"/>
      <c r="Q252" s="29"/>
    </row>
    <row r="253" spans="1:17" x14ac:dyDescent="0.25">
      <c r="A253" s="21">
        <v>240</v>
      </c>
      <c r="B253" s="17">
        <v>308886</v>
      </c>
      <c r="C253" s="21" t="s">
        <v>15</v>
      </c>
      <c r="D253" s="58" t="s">
        <v>790</v>
      </c>
      <c r="E253" s="21" t="s">
        <v>520</v>
      </c>
      <c r="F253" s="20" t="s">
        <v>471</v>
      </c>
      <c r="G253" s="21" t="s">
        <v>493</v>
      </c>
      <c r="H253" s="17" t="s">
        <v>471</v>
      </c>
      <c r="I253" s="21" t="s">
        <v>473</v>
      </c>
      <c r="J253" s="21" t="s">
        <v>424</v>
      </c>
      <c r="K253" s="21" t="s">
        <v>754</v>
      </c>
      <c r="L253" s="58">
        <v>4</v>
      </c>
      <c r="M253" s="58">
        <v>0</v>
      </c>
      <c r="N253" s="17">
        <v>0</v>
      </c>
      <c r="O253" s="63">
        <v>736.57</v>
      </c>
      <c r="P253" s="42"/>
      <c r="Q253" s="29"/>
    </row>
    <row r="254" spans="1:17" x14ac:dyDescent="0.25">
      <c r="A254" s="21">
        <v>241</v>
      </c>
      <c r="B254" s="17">
        <v>124134</v>
      </c>
      <c r="C254" s="21" t="s">
        <v>15</v>
      </c>
      <c r="D254" s="58" t="s">
        <v>791</v>
      </c>
      <c r="E254" s="21" t="s">
        <v>521</v>
      </c>
      <c r="F254" s="20" t="s">
        <v>471</v>
      </c>
      <c r="G254" s="21" t="s">
        <v>522</v>
      </c>
      <c r="H254" s="17" t="s">
        <v>471</v>
      </c>
      <c r="I254" s="21" t="s">
        <v>473</v>
      </c>
      <c r="J254" s="21" t="s">
        <v>424</v>
      </c>
      <c r="K254" s="21" t="s">
        <v>754</v>
      </c>
      <c r="L254" s="58">
        <v>5</v>
      </c>
      <c r="M254" s="58">
        <v>0</v>
      </c>
      <c r="N254" s="17">
        <v>0</v>
      </c>
      <c r="O254" s="63">
        <v>309.52</v>
      </c>
      <c r="P254" s="42"/>
      <c r="Q254" s="29"/>
    </row>
    <row r="255" spans="1:17" x14ac:dyDescent="0.25">
      <c r="A255" s="21">
        <v>242</v>
      </c>
      <c r="B255" s="17">
        <v>308884</v>
      </c>
      <c r="C255" s="21" t="s">
        <v>15</v>
      </c>
      <c r="D255" s="58" t="s">
        <v>792</v>
      </c>
      <c r="E255" s="21" t="s">
        <v>523</v>
      </c>
      <c r="F255" s="20" t="s">
        <v>471</v>
      </c>
      <c r="G255" s="21" t="s">
        <v>490</v>
      </c>
      <c r="H255" s="17" t="s">
        <v>471</v>
      </c>
      <c r="I255" s="21" t="s">
        <v>473</v>
      </c>
      <c r="J255" s="21" t="s">
        <v>424</v>
      </c>
      <c r="K255" s="21" t="s">
        <v>754</v>
      </c>
      <c r="L255" s="58">
        <v>2</v>
      </c>
      <c r="M255" s="58">
        <v>0</v>
      </c>
      <c r="N255" s="17">
        <v>0</v>
      </c>
      <c r="O255" s="63">
        <v>431.43</v>
      </c>
      <c r="P255" s="42"/>
      <c r="Q255" s="29"/>
    </row>
    <row r="256" spans="1:17" x14ac:dyDescent="0.25">
      <c r="A256" s="21">
        <v>243</v>
      </c>
      <c r="B256" s="17">
        <v>124135</v>
      </c>
      <c r="C256" s="21" t="s">
        <v>15</v>
      </c>
      <c r="D256" s="58" t="s">
        <v>793</v>
      </c>
      <c r="E256" s="21" t="s">
        <v>524</v>
      </c>
      <c r="F256" s="20" t="s">
        <v>471</v>
      </c>
      <c r="G256" s="21" t="s">
        <v>490</v>
      </c>
      <c r="H256" s="17" t="s">
        <v>471</v>
      </c>
      <c r="I256" s="21" t="s">
        <v>473</v>
      </c>
      <c r="J256" s="21" t="s">
        <v>424</v>
      </c>
      <c r="K256" s="21" t="s">
        <v>754</v>
      </c>
      <c r="L256" s="58">
        <v>2</v>
      </c>
      <c r="M256" s="58">
        <v>0</v>
      </c>
      <c r="N256" s="17">
        <v>0</v>
      </c>
      <c r="O256" s="63">
        <v>261.33999999999997</v>
      </c>
      <c r="P256" s="42"/>
      <c r="Q256" s="29"/>
    </row>
    <row r="257" spans="1:17" x14ac:dyDescent="0.25">
      <c r="A257" s="21">
        <v>244</v>
      </c>
      <c r="B257" s="17">
        <v>308881</v>
      </c>
      <c r="C257" s="21" t="s">
        <v>15</v>
      </c>
      <c r="D257" s="58" t="s">
        <v>794</v>
      </c>
      <c r="E257" s="21" t="s">
        <v>525</v>
      </c>
      <c r="F257" s="20" t="s">
        <v>471</v>
      </c>
      <c r="G257" s="21" t="s">
        <v>490</v>
      </c>
      <c r="H257" s="17" t="s">
        <v>471</v>
      </c>
      <c r="I257" s="21" t="s">
        <v>473</v>
      </c>
      <c r="J257" s="21" t="s">
        <v>424</v>
      </c>
      <c r="K257" s="21" t="s">
        <v>754</v>
      </c>
      <c r="L257" s="58">
        <v>2</v>
      </c>
      <c r="M257" s="58">
        <v>0</v>
      </c>
      <c r="N257" s="17">
        <v>0</v>
      </c>
      <c r="O257" s="63">
        <v>256.23</v>
      </c>
      <c r="P257" s="42"/>
      <c r="Q257" s="29"/>
    </row>
    <row r="258" spans="1:17" x14ac:dyDescent="0.25">
      <c r="A258" s="21">
        <v>245</v>
      </c>
      <c r="B258" s="17">
        <v>123834</v>
      </c>
      <c r="C258" s="21" t="s">
        <v>15</v>
      </c>
      <c r="D258" s="58" t="s">
        <v>795</v>
      </c>
      <c r="E258" s="21" t="s">
        <v>526</v>
      </c>
      <c r="F258" s="20" t="s">
        <v>471</v>
      </c>
      <c r="G258" s="21" t="s">
        <v>527</v>
      </c>
      <c r="H258" s="17" t="s">
        <v>471</v>
      </c>
      <c r="I258" s="21" t="s">
        <v>473</v>
      </c>
      <c r="J258" s="21" t="s">
        <v>424</v>
      </c>
      <c r="K258" s="21" t="s">
        <v>754</v>
      </c>
      <c r="L258" s="58">
        <v>2</v>
      </c>
      <c r="M258" s="58">
        <v>0</v>
      </c>
      <c r="N258" s="17">
        <v>0</v>
      </c>
      <c r="O258" s="63">
        <v>659.19</v>
      </c>
      <c r="P258" s="42"/>
      <c r="Q258" s="29"/>
    </row>
    <row r="259" spans="1:17" x14ac:dyDescent="0.25">
      <c r="A259" s="21">
        <v>246</v>
      </c>
      <c r="B259" s="17">
        <v>123846</v>
      </c>
      <c r="C259" s="21" t="s">
        <v>15</v>
      </c>
      <c r="D259" s="58" t="s">
        <v>796</v>
      </c>
      <c r="E259" s="21" t="s">
        <v>528</v>
      </c>
      <c r="F259" s="20" t="s">
        <v>471</v>
      </c>
      <c r="G259" s="21" t="s">
        <v>527</v>
      </c>
      <c r="H259" s="17" t="s">
        <v>471</v>
      </c>
      <c r="I259" s="21" t="s">
        <v>473</v>
      </c>
      <c r="J259" s="21" t="s">
        <v>424</v>
      </c>
      <c r="K259" s="21" t="s">
        <v>754</v>
      </c>
      <c r="L259" s="58">
        <v>4</v>
      </c>
      <c r="M259" s="58">
        <v>0</v>
      </c>
      <c r="N259" s="17">
        <v>0</v>
      </c>
      <c r="O259" s="63">
        <v>223.01</v>
      </c>
      <c r="P259" s="42"/>
      <c r="Q259" s="29"/>
    </row>
    <row r="260" spans="1:17" x14ac:dyDescent="0.25">
      <c r="A260" s="21">
        <v>247</v>
      </c>
      <c r="B260" s="17">
        <v>123840</v>
      </c>
      <c r="C260" s="21" t="s">
        <v>15</v>
      </c>
      <c r="D260" s="58" t="s">
        <v>797</v>
      </c>
      <c r="E260" s="21" t="s">
        <v>529</v>
      </c>
      <c r="F260" s="20" t="s">
        <v>471</v>
      </c>
      <c r="G260" s="21" t="s">
        <v>527</v>
      </c>
      <c r="H260" s="17" t="s">
        <v>471</v>
      </c>
      <c r="I260" s="21" t="s">
        <v>473</v>
      </c>
      <c r="J260" s="21" t="s">
        <v>424</v>
      </c>
      <c r="K260" s="21" t="s">
        <v>754</v>
      </c>
      <c r="L260" s="58">
        <v>1</v>
      </c>
      <c r="M260" s="58">
        <v>0</v>
      </c>
      <c r="N260" s="17">
        <v>0</v>
      </c>
      <c r="O260" s="63">
        <v>225.94</v>
      </c>
      <c r="P260" s="42"/>
      <c r="Q260" s="29"/>
    </row>
    <row r="261" spans="1:17" x14ac:dyDescent="0.25">
      <c r="A261" s="21">
        <v>248</v>
      </c>
      <c r="B261" s="17">
        <v>123835</v>
      </c>
      <c r="C261" s="21" t="s">
        <v>15</v>
      </c>
      <c r="D261" s="58" t="s">
        <v>798</v>
      </c>
      <c r="E261" s="21" t="s">
        <v>530</v>
      </c>
      <c r="F261" s="20" t="s">
        <v>471</v>
      </c>
      <c r="G261" s="21" t="s">
        <v>527</v>
      </c>
      <c r="H261" s="17" t="s">
        <v>471</v>
      </c>
      <c r="I261" s="21" t="s">
        <v>473</v>
      </c>
      <c r="J261" s="21" t="s">
        <v>424</v>
      </c>
      <c r="K261" s="21" t="s">
        <v>754</v>
      </c>
      <c r="L261" s="58">
        <v>1</v>
      </c>
      <c r="M261" s="58">
        <v>0</v>
      </c>
      <c r="N261" s="17">
        <v>0</v>
      </c>
      <c r="O261" s="63">
        <v>223.74</v>
      </c>
      <c r="P261" s="42"/>
      <c r="Q261" s="29"/>
    </row>
    <row r="262" spans="1:17" x14ac:dyDescent="0.25">
      <c r="A262" s="21">
        <v>249</v>
      </c>
      <c r="B262" s="17">
        <v>123838</v>
      </c>
      <c r="C262" s="21" t="s">
        <v>15</v>
      </c>
      <c r="D262" s="58" t="s">
        <v>799</v>
      </c>
      <c r="E262" s="21" t="s">
        <v>531</v>
      </c>
      <c r="F262" s="20" t="s">
        <v>471</v>
      </c>
      <c r="G262" s="21" t="s">
        <v>527</v>
      </c>
      <c r="H262" s="17" t="s">
        <v>471</v>
      </c>
      <c r="I262" s="21" t="s">
        <v>473</v>
      </c>
      <c r="J262" s="21" t="s">
        <v>424</v>
      </c>
      <c r="K262" s="21" t="s">
        <v>754</v>
      </c>
      <c r="L262" s="58">
        <v>1</v>
      </c>
      <c r="M262" s="58">
        <v>0</v>
      </c>
      <c r="N262" s="17">
        <v>0</v>
      </c>
      <c r="O262" s="63">
        <v>582.16999999999996</v>
      </c>
      <c r="P262" s="42"/>
      <c r="Q262" s="29"/>
    </row>
    <row r="263" spans="1:17" x14ac:dyDescent="0.25">
      <c r="A263" s="21">
        <v>250</v>
      </c>
      <c r="B263" s="17">
        <v>48736</v>
      </c>
      <c r="C263" s="21" t="s">
        <v>15</v>
      </c>
      <c r="D263" s="58" t="s">
        <v>800</v>
      </c>
      <c r="E263" s="21" t="s">
        <v>532</v>
      </c>
      <c r="F263" s="20" t="s">
        <v>471</v>
      </c>
      <c r="G263" s="21" t="s">
        <v>533</v>
      </c>
      <c r="H263" s="17" t="s">
        <v>471</v>
      </c>
      <c r="I263" s="21" t="s">
        <v>473</v>
      </c>
      <c r="J263" s="21" t="s">
        <v>424</v>
      </c>
      <c r="K263" s="21" t="s">
        <v>754</v>
      </c>
      <c r="L263" s="58">
        <v>4</v>
      </c>
      <c r="M263" s="58">
        <v>0</v>
      </c>
      <c r="N263" s="17">
        <v>0</v>
      </c>
      <c r="O263" s="63">
        <v>868.7</v>
      </c>
      <c r="P263" s="42"/>
      <c r="Q263" s="29"/>
    </row>
    <row r="264" spans="1:17" x14ac:dyDescent="0.25">
      <c r="A264" s="21">
        <v>251</v>
      </c>
      <c r="B264" s="17">
        <v>124156</v>
      </c>
      <c r="C264" s="21" t="s">
        <v>15</v>
      </c>
      <c r="D264" s="58" t="s">
        <v>801</v>
      </c>
      <c r="E264" s="21" t="s">
        <v>534</v>
      </c>
      <c r="F264" s="20" t="s">
        <v>471</v>
      </c>
      <c r="G264" s="21" t="s">
        <v>472</v>
      </c>
      <c r="H264" s="17" t="s">
        <v>471</v>
      </c>
      <c r="I264" s="21" t="s">
        <v>473</v>
      </c>
      <c r="J264" s="21" t="s">
        <v>424</v>
      </c>
      <c r="K264" s="21" t="s">
        <v>754</v>
      </c>
      <c r="L264" s="58">
        <v>2</v>
      </c>
      <c r="M264" s="58">
        <v>0</v>
      </c>
      <c r="N264" s="17">
        <v>0</v>
      </c>
      <c r="O264" s="63">
        <v>220.09</v>
      </c>
      <c r="P264" s="42"/>
      <c r="Q264" s="29"/>
    </row>
    <row r="265" spans="1:17" x14ac:dyDescent="0.25">
      <c r="A265" s="21">
        <v>252</v>
      </c>
      <c r="B265" s="17">
        <v>123847</v>
      </c>
      <c r="C265" s="21" t="s">
        <v>15</v>
      </c>
      <c r="D265" s="58" t="s">
        <v>802</v>
      </c>
      <c r="E265" s="21" t="s">
        <v>535</v>
      </c>
      <c r="F265" s="20" t="s">
        <v>471</v>
      </c>
      <c r="G265" s="21" t="s">
        <v>527</v>
      </c>
      <c r="H265" s="17" t="s">
        <v>471</v>
      </c>
      <c r="I265" s="21" t="s">
        <v>473</v>
      </c>
      <c r="J265" s="21" t="s">
        <v>424</v>
      </c>
      <c r="K265" s="21" t="s">
        <v>754</v>
      </c>
      <c r="L265" s="58">
        <v>10</v>
      </c>
      <c r="M265" s="58">
        <v>0</v>
      </c>
      <c r="N265" s="17">
        <v>0</v>
      </c>
      <c r="O265" s="63">
        <v>893.15</v>
      </c>
      <c r="P265" s="42"/>
      <c r="Q265" s="29"/>
    </row>
    <row r="266" spans="1:17" x14ac:dyDescent="0.25">
      <c r="A266" s="21">
        <v>253</v>
      </c>
      <c r="B266" s="17">
        <v>123837</v>
      </c>
      <c r="C266" s="21" t="s">
        <v>15</v>
      </c>
      <c r="D266" s="58" t="s">
        <v>803</v>
      </c>
      <c r="E266" s="21" t="s">
        <v>536</v>
      </c>
      <c r="F266" s="20" t="s">
        <v>471</v>
      </c>
      <c r="G266" s="21" t="s">
        <v>527</v>
      </c>
      <c r="H266" s="17" t="s">
        <v>471</v>
      </c>
      <c r="I266" s="21" t="s">
        <v>473</v>
      </c>
      <c r="J266" s="21" t="s">
        <v>424</v>
      </c>
      <c r="K266" s="21" t="s">
        <v>754</v>
      </c>
      <c r="L266" s="58">
        <v>6</v>
      </c>
      <c r="M266" s="58">
        <v>0</v>
      </c>
      <c r="N266" s="17">
        <v>0</v>
      </c>
      <c r="O266" s="63">
        <v>1290.27</v>
      </c>
      <c r="P266" s="42"/>
      <c r="Q266" s="29"/>
    </row>
    <row r="267" spans="1:17" x14ac:dyDescent="0.25">
      <c r="A267" s="21">
        <v>254</v>
      </c>
      <c r="B267" s="17">
        <v>123836</v>
      </c>
      <c r="C267" s="21" t="s">
        <v>15</v>
      </c>
      <c r="D267" s="58" t="s">
        <v>804</v>
      </c>
      <c r="E267" s="21" t="s">
        <v>537</v>
      </c>
      <c r="F267" s="20" t="s">
        <v>471</v>
      </c>
      <c r="G267" s="21" t="s">
        <v>527</v>
      </c>
      <c r="H267" s="17" t="s">
        <v>471</v>
      </c>
      <c r="I267" s="21" t="s">
        <v>473</v>
      </c>
      <c r="J267" s="21" t="s">
        <v>424</v>
      </c>
      <c r="K267" s="21" t="s">
        <v>754</v>
      </c>
      <c r="L267" s="58">
        <v>12</v>
      </c>
      <c r="M267" s="58">
        <v>0</v>
      </c>
      <c r="N267" s="17">
        <v>0</v>
      </c>
      <c r="O267" s="63">
        <v>1273.1199999999999</v>
      </c>
      <c r="P267" s="42"/>
      <c r="Q267" s="29"/>
    </row>
    <row r="268" spans="1:17" x14ac:dyDescent="0.25">
      <c r="A268" s="21">
        <v>255</v>
      </c>
      <c r="B268" s="17">
        <v>123843</v>
      </c>
      <c r="C268" s="21" t="s">
        <v>15</v>
      </c>
      <c r="D268" s="58" t="s">
        <v>805</v>
      </c>
      <c r="E268" s="21" t="s">
        <v>538</v>
      </c>
      <c r="F268" s="20" t="s">
        <v>471</v>
      </c>
      <c r="G268" s="21" t="s">
        <v>527</v>
      </c>
      <c r="H268" s="17" t="s">
        <v>471</v>
      </c>
      <c r="I268" s="21" t="s">
        <v>473</v>
      </c>
      <c r="J268" s="21" t="s">
        <v>424</v>
      </c>
      <c r="K268" s="21" t="s">
        <v>754</v>
      </c>
      <c r="L268" s="58">
        <v>1</v>
      </c>
      <c r="M268" s="58">
        <v>0</v>
      </c>
      <c r="N268" s="17">
        <v>0</v>
      </c>
      <c r="O268" s="63">
        <v>222.28</v>
      </c>
      <c r="P268" s="42"/>
      <c r="Q268" s="29"/>
    </row>
    <row r="269" spans="1:17" x14ac:dyDescent="0.25">
      <c r="A269" s="21">
        <v>256</v>
      </c>
      <c r="B269" s="17">
        <v>123848</v>
      </c>
      <c r="C269" s="21" t="s">
        <v>15</v>
      </c>
      <c r="D269" s="58" t="s">
        <v>806</v>
      </c>
      <c r="E269" s="21" t="s">
        <v>539</v>
      </c>
      <c r="F269" s="20" t="s">
        <v>471</v>
      </c>
      <c r="G269" s="21" t="s">
        <v>527</v>
      </c>
      <c r="H269" s="17" t="s">
        <v>471</v>
      </c>
      <c r="I269" s="21" t="s">
        <v>473</v>
      </c>
      <c r="J269" s="21" t="s">
        <v>424</v>
      </c>
      <c r="K269" s="21" t="s">
        <v>754</v>
      </c>
      <c r="L269" s="58">
        <v>1</v>
      </c>
      <c r="M269" s="58">
        <v>0</v>
      </c>
      <c r="N269" s="17">
        <v>0</v>
      </c>
      <c r="O269" s="63">
        <v>222.28</v>
      </c>
      <c r="P269" s="42"/>
      <c r="Q269" s="29"/>
    </row>
    <row r="270" spans="1:17" x14ac:dyDescent="0.25">
      <c r="A270" s="21">
        <v>257</v>
      </c>
      <c r="B270" s="17">
        <v>123842</v>
      </c>
      <c r="C270" s="21" t="s">
        <v>15</v>
      </c>
      <c r="D270" s="58" t="s">
        <v>807</v>
      </c>
      <c r="E270" s="21" t="s">
        <v>540</v>
      </c>
      <c r="F270" s="20" t="s">
        <v>471</v>
      </c>
      <c r="G270" s="21" t="s">
        <v>527</v>
      </c>
      <c r="H270" s="17" t="s">
        <v>471</v>
      </c>
      <c r="I270" s="21" t="s">
        <v>473</v>
      </c>
      <c r="J270" s="21" t="s">
        <v>424</v>
      </c>
      <c r="K270" s="21" t="s">
        <v>754</v>
      </c>
      <c r="L270" s="58">
        <v>2</v>
      </c>
      <c r="M270" s="58">
        <v>0</v>
      </c>
      <c r="N270" s="17">
        <v>0</v>
      </c>
      <c r="O270" s="63">
        <v>226.66</v>
      </c>
      <c r="P270" s="42"/>
      <c r="Q270" s="29"/>
    </row>
    <row r="271" spans="1:17" x14ac:dyDescent="0.25">
      <c r="A271" s="21">
        <v>258</v>
      </c>
      <c r="B271" s="17">
        <v>124138</v>
      </c>
      <c r="C271" s="21" t="s">
        <v>15</v>
      </c>
      <c r="D271" s="58" t="s">
        <v>808</v>
      </c>
      <c r="E271" s="21" t="s">
        <v>541</v>
      </c>
      <c r="F271" s="20" t="s">
        <v>471</v>
      </c>
      <c r="G271" s="21" t="s">
        <v>472</v>
      </c>
      <c r="H271" s="17" t="s">
        <v>471</v>
      </c>
      <c r="I271" s="21" t="s">
        <v>473</v>
      </c>
      <c r="J271" s="21" t="s">
        <v>424</v>
      </c>
      <c r="K271" s="21" t="s">
        <v>754</v>
      </c>
      <c r="L271" s="58">
        <v>6</v>
      </c>
      <c r="M271" s="58">
        <v>0</v>
      </c>
      <c r="N271" s="17">
        <v>0</v>
      </c>
      <c r="O271" s="63">
        <v>957.39</v>
      </c>
      <c r="P271" s="42"/>
      <c r="Q271" s="29"/>
    </row>
    <row r="272" spans="1:17" x14ac:dyDescent="0.25">
      <c r="A272" s="21">
        <v>259</v>
      </c>
      <c r="B272" s="17">
        <v>124137</v>
      </c>
      <c r="C272" s="21" t="s">
        <v>15</v>
      </c>
      <c r="D272" s="58" t="s">
        <v>809</v>
      </c>
      <c r="E272" s="21" t="s">
        <v>542</v>
      </c>
      <c r="F272" s="20" t="s">
        <v>471</v>
      </c>
      <c r="G272" s="21" t="s">
        <v>472</v>
      </c>
      <c r="H272" s="17" t="s">
        <v>471</v>
      </c>
      <c r="I272" s="21" t="s">
        <v>473</v>
      </c>
      <c r="J272" s="21" t="s">
        <v>424</v>
      </c>
      <c r="K272" s="21" t="s">
        <v>754</v>
      </c>
      <c r="L272" s="58">
        <v>6</v>
      </c>
      <c r="M272" s="58">
        <v>0</v>
      </c>
      <c r="N272" s="17">
        <v>0</v>
      </c>
      <c r="O272" s="63">
        <v>857.02</v>
      </c>
      <c r="P272" s="42"/>
      <c r="Q272" s="29"/>
    </row>
    <row r="273" spans="1:18" x14ac:dyDescent="0.25">
      <c r="A273" s="21">
        <v>260</v>
      </c>
      <c r="B273" s="17">
        <v>82165</v>
      </c>
      <c r="C273" s="21" t="s">
        <v>15</v>
      </c>
      <c r="D273" s="58" t="s">
        <v>810</v>
      </c>
      <c r="E273" s="21" t="s">
        <v>543</v>
      </c>
      <c r="F273" s="20" t="s">
        <v>471</v>
      </c>
      <c r="G273" s="21" t="s">
        <v>527</v>
      </c>
      <c r="H273" s="17" t="s">
        <v>471</v>
      </c>
      <c r="I273" s="21" t="s">
        <v>473</v>
      </c>
      <c r="J273" s="21" t="s">
        <v>424</v>
      </c>
      <c r="K273" s="21" t="s">
        <v>754</v>
      </c>
      <c r="L273" s="58">
        <v>2</v>
      </c>
      <c r="M273" s="58">
        <v>0</v>
      </c>
      <c r="N273" s="17">
        <v>0</v>
      </c>
      <c r="O273" s="63">
        <v>452.96</v>
      </c>
      <c r="P273" s="42"/>
      <c r="Q273" s="29"/>
    </row>
    <row r="274" spans="1:18" x14ac:dyDescent="0.25">
      <c r="A274" s="21">
        <v>261</v>
      </c>
      <c r="B274" s="17">
        <v>124136</v>
      </c>
      <c r="C274" s="21" t="s">
        <v>15</v>
      </c>
      <c r="D274" s="58" t="s">
        <v>811</v>
      </c>
      <c r="E274" s="21" t="s">
        <v>544</v>
      </c>
      <c r="F274" s="20" t="s">
        <v>471</v>
      </c>
      <c r="G274" s="21" t="s">
        <v>472</v>
      </c>
      <c r="H274" s="17" t="s">
        <v>471</v>
      </c>
      <c r="I274" s="21" t="s">
        <v>473</v>
      </c>
      <c r="J274" s="21" t="s">
        <v>424</v>
      </c>
      <c r="K274" s="21" t="s">
        <v>754</v>
      </c>
      <c r="L274" s="58">
        <v>4</v>
      </c>
      <c r="M274" s="58">
        <v>0</v>
      </c>
      <c r="N274" s="17">
        <v>0</v>
      </c>
      <c r="O274" s="63">
        <v>457.71</v>
      </c>
      <c r="P274" s="42"/>
      <c r="Q274" s="29"/>
    </row>
    <row r="275" spans="1:18" x14ac:dyDescent="0.25">
      <c r="A275" s="21">
        <v>262</v>
      </c>
      <c r="B275" s="17">
        <v>123845</v>
      </c>
      <c r="C275" s="21" t="s">
        <v>15</v>
      </c>
      <c r="D275" s="58" t="s">
        <v>812</v>
      </c>
      <c r="E275" s="21" t="s">
        <v>545</v>
      </c>
      <c r="F275" s="20" t="s">
        <v>471</v>
      </c>
      <c r="G275" s="21" t="s">
        <v>527</v>
      </c>
      <c r="H275" s="17" t="s">
        <v>471</v>
      </c>
      <c r="I275" s="21" t="s">
        <v>473</v>
      </c>
      <c r="J275" s="21" t="s">
        <v>424</v>
      </c>
      <c r="K275" s="21" t="s">
        <v>754</v>
      </c>
      <c r="L275" s="58">
        <v>5</v>
      </c>
      <c r="M275" s="58">
        <v>0</v>
      </c>
      <c r="N275" s="17">
        <v>0</v>
      </c>
      <c r="O275" s="63">
        <v>778.54</v>
      </c>
      <c r="P275" s="42"/>
      <c r="Q275" s="29"/>
      <c r="R275" s="7"/>
    </row>
    <row r="276" spans="1:18" x14ac:dyDescent="0.25">
      <c r="A276" s="21">
        <v>263</v>
      </c>
      <c r="B276" s="21"/>
      <c r="C276" s="21" t="s">
        <v>15</v>
      </c>
      <c r="D276" s="58" t="s">
        <v>813</v>
      </c>
      <c r="E276" s="21" t="s">
        <v>546</v>
      </c>
      <c r="F276" s="20" t="s">
        <v>471</v>
      </c>
      <c r="G276" s="21" t="s">
        <v>527</v>
      </c>
      <c r="H276" s="17" t="s">
        <v>471</v>
      </c>
      <c r="I276" s="21" t="s">
        <v>473</v>
      </c>
      <c r="J276" s="21" t="s">
        <v>424</v>
      </c>
      <c r="K276" s="21" t="s">
        <v>754</v>
      </c>
      <c r="L276" s="58">
        <v>1</v>
      </c>
      <c r="M276" s="58">
        <v>0</v>
      </c>
      <c r="N276" s="17">
        <v>0</v>
      </c>
      <c r="O276" s="63">
        <v>550.04999999999995</v>
      </c>
      <c r="P276" s="42"/>
      <c r="Q276" s="29"/>
    </row>
    <row r="277" spans="1:18" x14ac:dyDescent="0.25">
      <c r="A277" s="21">
        <v>264</v>
      </c>
      <c r="B277" s="17">
        <v>123866</v>
      </c>
      <c r="C277" s="21" t="s">
        <v>15</v>
      </c>
      <c r="D277" s="58" t="s">
        <v>814</v>
      </c>
      <c r="E277" s="21" t="s">
        <v>547</v>
      </c>
      <c r="F277" s="20" t="s">
        <v>471</v>
      </c>
      <c r="G277" s="21" t="s">
        <v>475</v>
      </c>
      <c r="H277" s="17" t="s">
        <v>471</v>
      </c>
      <c r="I277" s="21" t="s">
        <v>473</v>
      </c>
      <c r="J277" s="21" t="s">
        <v>424</v>
      </c>
      <c r="K277" s="21" t="s">
        <v>754</v>
      </c>
      <c r="L277" s="58">
        <v>8</v>
      </c>
      <c r="M277" s="58">
        <v>0</v>
      </c>
      <c r="N277" s="17">
        <v>0</v>
      </c>
      <c r="O277" s="63">
        <v>1313.27</v>
      </c>
      <c r="P277" s="42"/>
      <c r="Q277" s="29"/>
    </row>
    <row r="278" spans="1:18" x14ac:dyDescent="0.25">
      <c r="A278" s="21">
        <v>265</v>
      </c>
      <c r="B278" s="17">
        <v>282966</v>
      </c>
      <c r="C278" s="21" t="s">
        <v>15</v>
      </c>
      <c r="D278" s="58" t="s">
        <v>815</v>
      </c>
      <c r="E278" s="21" t="s">
        <v>548</v>
      </c>
      <c r="F278" s="20" t="s">
        <v>471</v>
      </c>
      <c r="G278" s="21" t="s">
        <v>490</v>
      </c>
      <c r="H278" s="17" t="s">
        <v>471</v>
      </c>
      <c r="I278" s="21" t="s">
        <v>473</v>
      </c>
      <c r="J278" s="21" t="s">
        <v>424</v>
      </c>
      <c r="K278" s="21" t="s">
        <v>754</v>
      </c>
      <c r="L278" s="58">
        <v>20</v>
      </c>
      <c r="M278" s="58">
        <v>0</v>
      </c>
      <c r="N278" s="17">
        <v>0</v>
      </c>
      <c r="O278" s="63">
        <v>2185.62</v>
      </c>
      <c r="P278" s="42"/>
      <c r="Q278" s="29"/>
    </row>
    <row r="279" spans="1:18" x14ac:dyDescent="0.25">
      <c r="A279" s="21">
        <v>266</v>
      </c>
      <c r="B279" s="17">
        <v>123868</v>
      </c>
      <c r="C279" s="21" t="s">
        <v>15</v>
      </c>
      <c r="D279" s="58" t="s">
        <v>816</v>
      </c>
      <c r="E279" s="21" t="s">
        <v>549</v>
      </c>
      <c r="F279" s="20" t="s">
        <v>471</v>
      </c>
      <c r="G279" s="21" t="s">
        <v>490</v>
      </c>
      <c r="H279" s="17" t="s">
        <v>471</v>
      </c>
      <c r="I279" s="21" t="s">
        <v>473</v>
      </c>
      <c r="J279" s="21" t="s">
        <v>424</v>
      </c>
      <c r="K279" s="21" t="s">
        <v>754</v>
      </c>
      <c r="L279" s="58">
        <v>8</v>
      </c>
      <c r="M279" s="58">
        <v>0</v>
      </c>
      <c r="N279" s="17">
        <v>0</v>
      </c>
      <c r="O279" s="63">
        <v>858.48</v>
      </c>
      <c r="P279" s="42"/>
      <c r="Q279" s="29"/>
    </row>
    <row r="280" spans="1:18" x14ac:dyDescent="0.25">
      <c r="A280" s="21">
        <v>267</v>
      </c>
      <c r="B280" s="17">
        <v>123830</v>
      </c>
      <c r="C280" s="21" t="s">
        <v>15</v>
      </c>
      <c r="D280" s="58" t="s">
        <v>817</v>
      </c>
      <c r="E280" s="21" t="s">
        <v>550</v>
      </c>
      <c r="F280" s="20" t="s">
        <v>471</v>
      </c>
      <c r="G280" s="21" t="s">
        <v>472</v>
      </c>
      <c r="H280" s="17" t="s">
        <v>471</v>
      </c>
      <c r="I280" s="21" t="s">
        <v>473</v>
      </c>
      <c r="J280" s="21" t="s">
        <v>424</v>
      </c>
      <c r="K280" s="21" t="s">
        <v>754</v>
      </c>
      <c r="L280" s="58">
        <v>1</v>
      </c>
      <c r="M280" s="58">
        <v>0</v>
      </c>
      <c r="N280" s="17">
        <v>0</v>
      </c>
      <c r="O280" s="63">
        <v>280.32</v>
      </c>
      <c r="P280" s="42"/>
      <c r="Q280" s="29"/>
    </row>
    <row r="281" spans="1:18" x14ac:dyDescent="0.25">
      <c r="A281" s="21">
        <v>268</v>
      </c>
      <c r="B281" s="17">
        <v>123841</v>
      </c>
      <c r="C281" s="21" t="s">
        <v>15</v>
      </c>
      <c r="D281" s="58" t="s">
        <v>818</v>
      </c>
      <c r="E281" s="21" t="s">
        <v>551</v>
      </c>
      <c r="F281" s="20" t="s">
        <v>471</v>
      </c>
      <c r="G281" s="21" t="s">
        <v>527</v>
      </c>
      <c r="H281" s="17" t="s">
        <v>471</v>
      </c>
      <c r="I281" s="21" t="s">
        <v>473</v>
      </c>
      <c r="J281" s="21" t="s">
        <v>424</v>
      </c>
      <c r="K281" s="21" t="s">
        <v>754</v>
      </c>
      <c r="L281" s="58">
        <v>2</v>
      </c>
      <c r="M281" s="58">
        <v>0</v>
      </c>
      <c r="N281" s="17">
        <v>0</v>
      </c>
      <c r="O281" s="63">
        <v>701.53</v>
      </c>
      <c r="P281" s="42"/>
      <c r="Q281" s="29"/>
    </row>
    <row r="282" spans="1:18" x14ac:dyDescent="0.25">
      <c r="A282" s="21">
        <v>269</v>
      </c>
      <c r="B282" s="17">
        <v>123867</v>
      </c>
      <c r="C282" s="21" t="s">
        <v>15</v>
      </c>
      <c r="D282" s="58" t="s">
        <v>819</v>
      </c>
      <c r="E282" s="21" t="s">
        <v>552</v>
      </c>
      <c r="F282" s="20" t="s">
        <v>471</v>
      </c>
      <c r="G282" s="21" t="s">
        <v>490</v>
      </c>
      <c r="H282" s="17" t="s">
        <v>471</v>
      </c>
      <c r="I282" s="21" t="s">
        <v>473</v>
      </c>
      <c r="J282" s="21" t="s">
        <v>424</v>
      </c>
      <c r="K282" s="21" t="s">
        <v>754</v>
      </c>
      <c r="L282" s="58">
        <v>17</v>
      </c>
      <c r="M282" s="58">
        <v>0</v>
      </c>
      <c r="N282" s="17">
        <v>0</v>
      </c>
      <c r="O282" s="63">
        <v>2187.44</v>
      </c>
      <c r="P282" s="42"/>
      <c r="Q282" s="29"/>
    </row>
    <row r="283" spans="1:18" x14ac:dyDescent="0.25">
      <c r="A283" s="21">
        <v>270</v>
      </c>
      <c r="B283" s="17">
        <v>124140</v>
      </c>
      <c r="C283" s="21" t="s">
        <v>15</v>
      </c>
      <c r="D283" s="58" t="s">
        <v>820</v>
      </c>
      <c r="E283" s="21" t="s">
        <v>553</v>
      </c>
      <c r="F283" s="20" t="s">
        <v>471</v>
      </c>
      <c r="G283" s="21" t="s">
        <v>490</v>
      </c>
      <c r="H283" s="17" t="s">
        <v>471</v>
      </c>
      <c r="I283" s="21" t="s">
        <v>473</v>
      </c>
      <c r="J283" s="21" t="s">
        <v>424</v>
      </c>
      <c r="K283" s="21" t="s">
        <v>754</v>
      </c>
      <c r="L283" s="58">
        <v>7</v>
      </c>
      <c r="M283" s="58">
        <v>0</v>
      </c>
      <c r="N283" s="17">
        <v>0</v>
      </c>
      <c r="O283" s="63">
        <v>443.47</v>
      </c>
      <c r="P283" s="42"/>
      <c r="Q283" s="29"/>
    </row>
    <row r="284" spans="1:18" x14ac:dyDescent="0.25">
      <c r="A284" s="21">
        <v>271</v>
      </c>
      <c r="B284" s="17">
        <v>282964</v>
      </c>
      <c r="C284" s="21" t="s">
        <v>15</v>
      </c>
      <c r="D284" s="58" t="s">
        <v>821</v>
      </c>
      <c r="E284" s="21" t="s">
        <v>554</v>
      </c>
      <c r="F284" s="20" t="s">
        <v>471</v>
      </c>
      <c r="G284" s="21" t="s">
        <v>472</v>
      </c>
      <c r="H284" s="17" t="s">
        <v>471</v>
      </c>
      <c r="I284" s="21" t="s">
        <v>473</v>
      </c>
      <c r="J284" s="21" t="s">
        <v>424</v>
      </c>
      <c r="K284" s="21" t="s">
        <v>754</v>
      </c>
      <c r="L284" s="58">
        <v>14</v>
      </c>
      <c r="M284" s="58">
        <v>0</v>
      </c>
      <c r="N284" s="17">
        <v>0</v>
      </c>
      <c r="O284" s="63">
        <v>1553.44</v>
      </c>
      <c r="P284" s="42"/>
      <c r="Q284" s="29"/>
    </row>
    <row r="285" spans="1:18" x14ac:dyDescent="0.25">
      <c r="A285" s="21">
        <v>272</v>
      </c>
      <c r="B285" s="17">
        <v>124139</v>
      </c>
      <c r="C285" s="21" t="s">
        <v>15</v>
      </c>
      <c r="D285" s="58" t="s">
        <v>822</v>
      </c>
      <c r="E285" s="21" t="s">
        <v>555</v>
      </c>
      <c r="F285" s="20" t="s">
        <v>471</v>
      </c>
      <c r="G285" s="21" t="s">
        <v>472</v>
      </c>
      <c r="H285" s="17" t="s">
        <v>471</v>
      </c>
      <c r="I285" s="21" t="s">
        <v>473</v>
      </c>
      <c r="J285" s="21" t="s">
        <v>424</v>
      </c>
      <c r="K285" s="21" t="s">
        <v>754</v>
      </c>
      <c r="L285" s="58">
        <v>20</v>
      </c>
      <c r="M285" s="58">
        <v>0</v>
      </c>
      <c r="N285" s="17">
        <v>0</v>
      </c>
      <c r="O285" s="63">
        <v>2203.87</v>
      </c>
      <c r="P285" s="42"/>
      <c r="Q285" s="29"/>
    </row>
    <row r="286" spans="1:18" x14ac:dyDescent="0.25">
      <c r="A286" s="21">
        <v>273</v>
      </c>
      <c r="B286" s="17">
        <v>124142</v>
      </c>
      <c r="C286" s="21" t="s">
        <v>15</v>
      </c>
      <c r="D286" s="58" t="s">
        <v>823</v>
      </c>
      <c r="E286" s="21" t="s">
        <v>556</v>
      </c>
      <c r="F286" s="20" t="s">
        <v>471</v>
      </c>
      <c r="G286" s="21" t="s">
        <v>490</v>
      </c>
      <c r="H286" s="17" t="s">
        <v>471</v>
      </c>
      <c r="I286" s="21" t="s">
        <v>473</v>
      </c>
      <c r="J286" s="21" t="s">
        <v>424</v>
      </c>
      <c r="K286" s="21" t="s">
        <v>754</v>
      </c>
      <c r="L286" s="58">
        <v>10</v>
      </c>
      <c r="M286" s="58">
        <v>0</v>
      </c>
      <c r="N286" s="17">
        <v>0</v>
      </c>
      <c r="O286" s="63">
        <v>2042.17</v>
      </c>
      <c r="P286" s="42"/>
      <c r="Q286" s="29"/>
    </row>
    <row r="287" spans="1:18" x14ac:dyDescent="0.25">
      <c r="A287" s="21">
        <v>274</v>
      </c>
      <c r="B287" s="17">
        <v>308842</v>
      </c>
      <c r="C287" s="21" t="s">
        <v>15</v>
      </c>
      <c r="D287" s="58" t="s">
        <v>824</v>
      </c>
      <c r="E287" s="21" t="s">
        <v>557</v>
      </c>
      <c r="F287" s="20" t="s">
        <v>471</v>
      </c>
      <c r="G287" s="21" t="s">
        <v>478</v>
      </c>
      <c r="H287" s="17" t="s">
        <v>471</v>
      </c>
      <c r="I287" s="21" t="s">
        <v>473</v>
      </c>
      <c r="J287" s="21" t="s">
        <v>424</v>
      </c>
      <c r="K287" s="21" t="s">
        <v>754</v>
      </c>
      <c r="L287" s="58">
        <v>8</v>
      </c>
      <c r="M287" s="58">
        <v>0</v>
      </c>
      <c r="N287" s="17">
        <v>0</v>
      </c>
      <c r="O287" s="63">
        <v>1247.2</v>
      </c>
      <c r="P287" s="42"/>
      <c r="Q287" s="29"/>
    </row>
    <row r="288" spans="1:18" x14ac:dyDescent="0.25">
      <c r="A288" s="21">
        <v>275</v>
      </c>
      <c r="B288" s="17">
        <v>123865</v>
      </c>
      <c r="C288" s="21" t="s">
        <v>15</v>
      </c>
      <c r="D288" s="58" t="s">
        <v>825</v>
      </c>
      <c r="E288" s="21" t="s">
        <v>558</v>
      </c>
      <c r="F288" s="20" t="s">
        <v>471</v>
      </c>
      <c r="G288" s="21" t="s">
        <v>490</v>
      </c>
      <c r="H288" s="17" t="s">
        <v>471</v>
      </c>
      <c r="I288" s="21" t="s">
        <v>473</v>
      </c>
      <c r="J288" s="21" t="s">
        <v>424</v>
      </c>
      <c r="K288" s="21" t="s">
        <v>754</v>
      </c>
      <c r="L288" s="58">
        <v>8</v>
      </c>
      <c r="M288" s="58">
        <v>0</v>
      </c>
      <c r="N288" s="17">
        <v>0</v>
      </c>
      <c r="O288" s="63">
        <v>263.16000000000003</v>
      </c>
      <c r="P288" s="42"/>
      <c r="Q288" s="29"/>
    </row>
    <row r="289" spans="1:17" x14ac:dyDescent="0.25">
      <c r="A289" s="21">
        <v>276</v>
      </c>
      <c r="B289" s="17">
        <v>123864</v>
      </c>
      <c r="C289" s="21" t="s">
        <v>15</v>
      </c>
      <c r="D289" s="58" t="s">
        <v>826</v>
      </c>
      <c r="E289" s="21" t="s">
        <v>559</v>
      </c>
      <c r="F289" s="20" t="s">
        <v>471</v>
      </c>
      <c r="G289" s="21" t="s">
        <v>490</v>
      </c>
      <c r="H289" s="17" t="s">
        <v>471</v>
      </c>
      <c r="I289" s="21" t="s">
        <v>473</v>
      </c>
      <c r="J289" s="21" t="s">
        <v>424</v>
      </c>
      <c r="K289" s="21" t="s">
        <v>754</v>
      </c>
      <c r="L289" s="58">
        <v>5</v>
      </c>
      <c r="M289" s="58">
        <v>0</v>
      </c>
      <c r="N289" s="17">
        <v>0</v>
      </c>
      <c r="O289" s="63">
        <v>1118.72</v>
      </c>
      <c r="P289" s="42"/>
      <c r="Q289" s="29"/>
    </row>
    <row r="290" spans="1:17" x14ac:dyDescent="0.25">
      <c r="A290" s="21">
        <v>277</v>
      </c>
      <c r="B290" s="17">
        <v>308891</v>
      </c>
      <c r="C290" s="21" t="s">
        <v>15</v>
      </c>
      <c r="D290" s="58" t="s">
        <v>827</v>
      </c>
      <c r="E290" s="21" t="s">
        <v>560</v>
      </c>
      <c r="F290" s="20" t="s">
        <v>471</v>
      </c>
      <c r="G290" s="21" t="s">
        <v>480</v>
      </c>
      <c r="H290" s="17" t="s">
        <v>471</v>
      </c>
      <c r="I290" s="21" t="s">
        <v>473</v>
      </c>
      <c r="J290" s="21" t="s">
        <v>424</v>
      </c>
      <c r="K290" s="21" t="s">
        <v>754</v>
      </c>
      <c r="L290" s="58">
        <v>1</v>
      </c>
      <c r="M290" s="58">
        <v>0</v>
      </c>
      <c r="N290" s="17">
        <v>0</v>
      </c>
      <c r="O290" s="63">
        <v>1307.06</v>
      </c>
      <c r="P290" s="42"/>
      <c r="Q290" s="29"/>
    </row>
    <row r="291" spans="1:17" x14ac:dyDescent="0.25">
      <c r="A291" s="21">
        <v>278</v>
      </c>
      <c r="B291" s="21"/>
      <c r="C291" s="21" t="s">
        <v>15</v>
      </c>
      <c r="D291" s="58" t="s">
        <v>562</v>
      </c>
      <c r="E291" s="21" t="s">
        <v>561</v>
      </c>
      <c r="F291" s="20" t="s">
        <v>471</v>
      </c>
      <c r="G291" s="21" t="s">
        <v>527</v>
      </c>
      <c r="H291" s="17" t="s">
        <v>471</v>
      </c>
      <c r="I291" s="21" t="s">
        <v>473</v>
      </c>
      <c r="J291" s="21" t="s">
        <v>424</v>
      </c>
      <c r="K291" s="21" t="s">
        <v>754</v>
      </c>
      <c r="L291" s="58">
        <v>2</v>
      </c>
      <c r="M291" s="58">
        <v>0</v>
      </c>
      <c r="N291" s="17">
        <v>0</v>
      </c>
      <c r="O291" s="63">
        <v>633.64</v>
      </c>
      <c r="P291" s="42"/>
      <c r="Q291" s="29"/>
    </row>
    <row r="292" spans="1:17" ht="18" x14ac:dyDescent="0.25">
      <c r="A292" s="21">
        <v>279</v>
      </c>
      <c r="B292" s="70">
        <v>81964</v>
      </c>
      <c r="C292" s="21" t="s">
        <v>15</v>
      </c>
      <c r="D292" s="58" t="s">
        <v>828</v>
      </c>
      <c r="E292" s="21" t="s">
        <v>563</v>
      </c>
      <c r="F292" s="20" t="s">
        <v>471</v>
      </c>
      <c r="G292" s="21" t="s">
        <v>564</v>
      </c>
      <c r="H292" s="17" t="s">
        <v>471</v>
      </c>
      <c r="I292" s="21" t="s">
        <v>473</v>
      </c>
      <c r="J292" s="21" t="s">
        <v>424</v>
      </c>
      <c r="K292" s="21" t="s">
        <v>754</v>
      </c>
      <c r="L292" s="58">
        <v>1</v>
      </c>
      <c r="M292" s="58">
        <v>0</v>
      </c>
      <c r="N292" s="17">
        <v>0</v>
      </c>
      <c r="O292" s="63">
        <v>825.63</v>
      </c>
      <c r="P292" s="42"/>
      <c r="Q292" s="29"/>
    </row>
    <row r="293" spans="1:17" ht="18" x14ac:dyDescent="0.25">
      <c r="A293" s="21">
        <v>280</v>
      </c>
      <c r="B293" s="70"/>
      <c r="C293" s="21" t="s">
        <v>15</v>
      </c>
      <c r="D293" s="58" t="s">
        <v>829</v>
      </c>
      <c r="E293" s="21" t="s">
        <v>565</v>
      </c>
      <c r="F293" s="20" t="s">
        <v>471</v>
      </c>
      <c r="G293" s="21" t="s">
        <v>527</v>
      </c>
      <c r="H293" s="17" t="s">
        <v>471</v>
      </c>
      <c r="I293" s="21" t="s">
        <v>473</v>
      </c>
      <c r="J293" s="21" t="s">
        <v>424</v>
      </c>
      <c r="K293" s="21" t="s">
        <v>754</v>
      </c>
      <c r="L293" s="58">
        <v>1</v>
      </c>
      <c r="M293" s="58">
        <v>0</v>
      </c>
      <c r="N293" s="17">
        <v>0</v>
      </c>
      <c r="O293" s="63">
        <v>264.62</v>
      </c>
      <c r="P293" s="42"/>
      <c r="Q293" s="29"/>
    </row>
    <row r="294" spans="1:17" ht="18" x14ac:dyDescent="0.25">
      <c r="A294" s="21">
        <v>281</v>
      </c>
      <c r="B294" s="70">
        <v>308790</v>
      </c>
      <c r="C294" s="21" t="s">
        <v>15</v>
      </c>
      <c r="D294" s="58" t="s">
        <v>830</v>
      </c>
      <c r="E294" s="21" t="s">
        <v>566</v>
      </c>
      <c r="F294" s="20" t="s">
        <v>471</v>
      </c>
      <c r="G294" s="21" t="s">
        <v>527</v>
      </c>
      <c r="H294" s="17" t="s">
        <v>471</v>
      </c>
      <c r="I294" s="21" t="s">
        <v>473</v>
      </c>
      <c r="J294" s="21" t="s">
        <v>424</v>
      </c>
      <c r="K294" s="21" t="s">
        <v>754</v>
      </c>
      <c r="L294" s="58">
        <v>6</v>
      </c>
      <c r="M294" s="58">
        <v>0</v>
      </c>
      <c r="N294" s="17">
        <v>0</v>
      </c>
      <c r="O294" s="63">
        <v>1189.9000000000001</v>
      </c>
      <c r="P294" s="42"/>
      <c r="Q294" s="29"/>
    </row>
    <row r="295" spans="1:17" ht="18" x14ac:dyDescent="0.25">
      <c r="A295" s="21">
        <v>282</v>
      </c>
      <c r="B295" s="70">
        <v>123850</v>
      </c>
      <c r="C295" s="21" t="s">
        <v>15</v>
      </c>
      <c r="D295" s="58" t="s">
        <v>831</v>
      </c>
      <c r="E295" s="21" t="s">
        <v>567</v>
      </c>
      <c r="F295" s="20" t="s">
        <v>471</v>
      </c>
      <c r="G295" s="21" t="s">
        <v>527</v>
      </c>
      <c r="H295" s="17" t="s">
        <v>471</v>
      </c>
      <c r="I295" s="21" t="s">
        <v>473</v>
      </c>
      <c r="J295" s="21" t="s">
        <v>424</v>
      </c>
      <c r="K295" s="21" t="s">
        <v>754</v>
      </c>
      <c r="L295" s="58">
        <v>6</v>
      </c>
      <c r="M295" s="58">
        <v>0</v>
      </c>
      <c r="N295" s="17">
        <v>0</v>
      </c>
      <c r="O295" s="63">
        <v>864.68</v>
      </c>
      <c r="P295" s="42"/>
      <c r="Q295" s="29"/>
    </row>
    <row r="296" spans="1:17" ht="18" x14ac:dyDescent="0.25">
      <c r="A296" s="21">
        <v>283</v>
      </c>
      <c r="B296" s="70">
        <v>308880</v>
      </c>
      <c r="C296" s="21" t="s">
        <v>15</v>
      </c>
      <c r="D296" s="58" t="s">
        <v>832</v>
      </c>
      <c r="E296" s="21" t="s">
        <v>568</v>
      </c>
      <c r="F296" s="20" t="s">
        <v>471</v>
      </c>
      <c r="G296" s="21" t="s">
        <v>475</v>
      </c>
      <c r="H296" s="17" t="s">
        <v>471</v>
      </c>
      <c r="I296" s="21" t="s">
        <v>473</v>
      </c>
      <c r="J296" s="21" t="s">
        <v>424</v>
      </c>
      <c r="K296" s="21" t="s">
        <v>754</v>
      </c>
      <c r="L296" s="58">
        <v>3</v>
      </c>
      <c r="M296" s="58">
        <v>0</v>
      </c>
      <c r="N296" s="17">
        <v>0</v>
      </c>
      <c r="O296" s="63">
        <v>247.47</v>
      </c>
      <c r="P296" s="42"/>
      <c r="Q296" s="29"/>
    </row>
    <row r="297" spans="1:17" ht="18" x14ac:dyDescent="0.25">
      <c r="A297" s="21">
        <v>284</v>
      </c>
      <c r="B297" s="70">
        <v>308879</v>
      </c>
      <c r="C297" s="21" t="s">
        <v>15</v>
      </c>
      <c r="D297" s="58" t="s">
        <v>833</v>
      </c>
      <c r="E297" s="21" t="s">
        <v>569</v>
      </c>
      <c r="F297" s="20" t="s">
        <v>471</v>
      </c>
      <c r="G297" s="21" t="s">
        <v>475</v>
      </c>
      <c r="H297" s="17" t="s">
        <v>471</v>
      </c>
      <c r="I297" s="21" t="s">
        <v>473</v>
      </c>
      <c r="J297" s="21" t="s">
        <v>424</v>
      </c>
      <c r="K297" s="21" t="s">
        <v>754</v>
      </c>
      <c r="L297" s="58">
        <v>3</v>
      </c>
      <c r="M297" s="58">
        <v>0</v>
      </c>
      <c r="N297" s="17">
        <v>0</v>
      </c>
      <c r="O297" s="63">
        <v>389.45</v>
      </c>
      <c r="P297" s="42"/>
      <c r="Q297" s="29"/>
    </row>
    <row r="298" spans="1:17" ht="18" x14ac:dyDescent="0.25">
      <c r="A298" s="21">
        <v>285</v>
      </c>
      <c r="B298" s="70">
        <v>308783</v>
      </c>
      <c r="C298" s="21" t="s">
        <v>15</v>
      </c>
      <c r="D298" s="58" t="s">
        <v>834</v>
      </c>
      <c r="E298" s="21" t="s">
        <v>570</v>
      </c>
      <c r="F298" s="20" t="s">
        <v>471</v>
      </c>
      <c r="G298" s="21" t="s">
        <v>527</v>
      </c>
      <c r="H298" s="17" t="s">
        <v>471</v>
      </c>
      <c r="I298" s="21" t="s">
        <v>473</v>
      </c>
      <c r="J298" s="21" t="s">
        <v>424</v>
      </c>
      <c r="K298" s="21" t="s">
        <v>754</v>
      </c>
      <c r="L298" s="58">
        <v>3</v>
      </c>
      <c r="M298" s="58">
        <v>0</v>
      </c>
      <c r="N298" s="17">
        <v>0</v>
      </c>
      <c r="O298" s="63">
        <v>912.13</v>
      </c>
      <c r="P298" s="42"/>
      <c r="Q298" s="29"/>
    </row>
    <row r="299" spans="1:17" ht="18" x14ac:dyDescent="0.25">
      <c r="A299" s="21">
        <v>286</v>
      </c>
      <c r="B299" s="70">
        <v>123839</v>
      </c>
      <c r="C299" s="21" t="s">
        <v>15</v>
      </c>
      <c r="D299" s="58" t="s">
        <v>835</v>
      </c>
      <c r="E299" s="21" t="s">
        <v>571</v>
      </c>
      <c r="F299" s="20" t="s">
        <v>471</v>
      </c>
      <c r="G299" s="21" t="s">
        <v>527</v>
      </c>
      <c r="H299" s="17" t="s">
        <v>471</v>
      </c>
      <c r="I299" s="21" t="s">
        <v>473</v>
      </c>
      <c r="J299" s="21" t="s">
        <v>424</v>
      </c>
      <c r="K299" s="21" t="s">
        <v>754</v>
      </c>
      <c r="L299" s="58">
        <v>2</v>
      </c>
      <c r="M299" s="58">
        <v>0</v>
      </c>
      <c r="N299" s="17">
        <v>0</v>
      </c>
      <c r="O299" s="63">
        <v>556.62</v>
      </c>
      <c r="P299" s="42"/>
      <c r="Q299" s="29"/>
    </row>
    <row r="300" spans="1:17" ht="18" x14ac:dyDescent="0.25">
      <c r="A300" s="21">
        <v>287</v>
      </c>
      <c r="B300" s="70">
        <v>123849</v>
      </c>
      <c r="C300" s="21" t="s">
        <v>15</v>
      </c>
      <c r="D300" s="58" t="s">
        <v>836</v>
      </c>
      <c r="E300" s="21" t="s">
        <v>572</v>
      </c>
      <c r="F300" s="20" t="s">
        <v>471</v>
      </c>
      <c r="G300" s="21" t="s">
        <v>527</v>
      </c>
      <c r="H300" s="17" t="s">
        <v>471</v>
      </c>
      <c r="I300" s="21" t="s">
        <v>473</v>
      </c>
      <c r="J300" s="21" t="s">
        <v>424</v>
      </c>
      <c r="K300" s="21" t="s">
        <v>754</v>
      </c>
      <c r="L300" s="58">
        <v>2</v>
      </c>
      <c r="M300" s="58">
        <v>0</v>
      </c>
      <c r="N300" s="17">
        <v>0</v>
      </c>
      <c r="O300" s="63">
        <v>336.16</v>
      </c>
      <c r="P300" s="42"/>
      <c r="Q300" s="29"/>
    </row>
    <row r="301" spans="1:17" ht="18" x14ac:dyDescent="0.25">
      <c r="A301" s="21">
        <v>288</v>
      </c>
      <c r="B301" s="70">
        <v>123833</v>
      </c>
      <c r="C301" s="21" t="s">
        <v>15</v>
      </c>
      <c r="D301" s="58" t="s">
        <v>837</v>
      </c>
      <c r="E301" s="21" t="s">
        <v>573</v>
      </c>
      <c r="F301" s="20" t="s">
        <v>471</v>
      </c>
      <c r="G301" s="21" t="s">
        <v>527</v>
      </c>
      <c r="H301" s="17" t="s">
        <v>471</v>
      </c>
      <c r="I301" s="21" t="s">
        <v>473</v>
      </c>
      <c r="J301" s="21" t="s">
        <v>424</v>
      </c>
      <c r="K301" s="21" t="s">
        <v>754</v>
      </c>
      <c r="L301" s="58">
        <v>2</v>
      </c>
      <c r="M301" s="58">
        <v>0</v>
      </c>
      <c r="N301" s="17">
        <v>0</v>
      </c>
      <c r="O301" s="63">
        <v>333.97</v>
      </c>
      <c r="P301" s="42"/>
      <c r="Q301" s="29"/>
    </row>
    <row r="302" spans="1:17" ht="18" x14ac:dyDescent="0.25">
      <c r="A302" s="21">
        <v>289</v>
      </c>
      <c r="B302" s="70">
        <v>123863</v>
      </c>
      <c r="C302" s="21" t="s">
        <v>15</v>
      </c>
      <c r="D302" s="58" t="s">
        <v>838</v>
      </c>
      <c r="E302" s="21" t="s">
        <v>574</v>
      </c>
      <c r="F302" s="20" t="s">
        <v>471</v>
      </c>
      <c r="G302" s="21" t="s">
        <v>490</v>
      </c>
      <c r="H302" s="17" t="s">
        <v>471</v>
      </c>
      <c r="I302" s="21" t="s">
        <v>473</v>
      </c>
      <c r="J302" s="21" t="s">
        <v>424</v>
      </c>
      <c r="K302" s="21" t="s">
        <v>754</v>
      </c>
      <c r="L302" s="58">
        <v>5</v>
      </c>
      <c r="M302" s="58">
        <v>0</v>
      </c>
      <c r="N302" s="17">
        <v>0</v>
      </c>
      <c r="O302" s="63">
        <v>428.87</v>
      </c>
      <c r="P302" s="42"/>
      <c r="Q302" s="29"/>
    </row>
    <row r="303" spans="1:17" ht="18" x14ac:dyDescent="0.25">
      <c r="A303" s="21">
        <v>290</v>
      </c>
      <c r="B303" s="70">
        <v>123862</v>
      </c>
      <c r="C303" s="21" t="s">
        <v>15</v>
      </c>
      <c r="D303" s="58" t="s">
        <v>839</v>
      </c>
      <c r="E303" s="21" t="s">
        <v>575</v>
      </c>
      <c r="F303" s="20" t="s">
        <v>471</v>
      </c>
      <c r="G303" s="21" t="s">
        <v>490</v>
      </c>
      <c r="H303" s="17" t="s">
        <v>471</v>
      </c>
      <c r="I303" s="21" t="s">
        <v>473</v>
      </c>
      <c r="J303" s="21" t="s">
        <v>424</v>
      </c>
      <c r="K303" s="21" t="s">
        <v>754</v>
      </c>
      <c r="L303" s="58">
        <v>3</v>
      </c>
      <c r="M303" s="58">
        <v>0</v>
      </c>
      <c r="N303" s="17">
        <v>0</v>
      </c>
      <c r="O303" s="63">
        <v>1306.33</v>
      </c>
      <c r="P303" s="42"/>
      <c r="Q303" s="29"/>
    </row>
    <row r="304" spans="1:17" ht="18" x14ac:dyDescent="0.25">
      <c r="A304" s="21">
        <v>291</v>
      </c>
      <c r="B304" s="70">
        <v>124158</v>
      </c>
      <c r="C304" s="21" t="s">
        <v>15</v>
      </c>
      <c r="D304" s="58" t="s">
        <v>840</v>
      </c>
      <c r="E304" s="21" t="s">
        <v>576</v>
      </c>
      <c r="F304" s="20" t="s">
        <v>471</v>
      </c>
      <c r="G304" s="21" t="s">
        <v>490</v>
      </c>
      <c r="H304" s="17" t="s">
        <v>471</v>
      </c>
      <c r="I304" s="21" t="s">
        <v>473</v>
      </c>
      <c r="J304" s="21" t="s">
        <v>424</v>
      </c>
      <c r="K304" s="21" t="s">
        <v>754</v>
      </c>
      <c r="L304" s="58">
        <v>3</v>
      </c>
      <c r="M304" s="58">
        <v>0</v>
      </c>
      <c r="N304" s="17">
        <v>0</v>
      </c>
      <c r="O304" s="63">
        <v>436.54</v>
      </c>
      <c r="P304" s="42"/>
      <c r="Q304" s="29"/>
    </row>
    <row r="305" spans="1:17" ht="18" x14ac:dyDescent="0.25">
      <c r="A305" s="21">
        <v>292</v>
      </c>
      <c r="B305" s="70">
        <v>123861</v>
      </c>
      <c r="C305" s="21" t="s">
        <v>15</v>
      </c>
      <c r="D305" s="58" t="s">
        <v>841</v>
      </c>
      <c r="E305" s="21" t="s">
        <v>577</v>
      </c>
      <c r="F305" s="20" t="s">
        <v>471</v>
      </c>
      <c r="G305" s="21" t="s">
        <v>490</v>
      </c>
      <c r="H305" s="17" t="s">
        <v>471</v>
      </c>
      <c r="I305" s="21" t="s">
        <v>473</v>
      </c>
      <c r="J305" s="21" t="s">
        <v>424</v>
      </c>
      <c r="K305" s="21" t="s">
        <v>754</v>
      </c>
      <c r="L305" s="58">
        <v>4</v>
      </c>
      <c r="M305" s="58">
        <v>0</v>
      </c>
      <c r="N305" s="17">
        <v>0</v>
      </c>
      <c r="O305" s="63">
        <v>436.54</v>
      </c>
      <c r="P305" s="42"/>
      <c r="Q305" s="29"/>
    </row>
    <row r="306" spans="1:17" ht="18" x14ac:dyDescent="0.25">
      <c r="A306" s="21">
        <v>293</v>
      </c>
      <c r="B306" s="70">
        <v>308882</v>
      </c>
      <c r="C306" s="21" t="s">
        <v>15</v>
      </c>
      <c r="D306" s="58" t="s">
        <v>842</v>
      </c>
      <c r="E306" s="21" t="s">
        <v>578</v>
      </c>
      <c r="F306" s="20" t="s">
        <v>471</v>
      </c>
      <c r="G306" s="21" t="s">
        <v>493</v>
      </c>
      <c r="H306" s="17" t="s">
        <v>471</v>
      </c>
      <c r="I306" s="21" t="s">
        <v>473</v>
      </c>
      <c r="J306" s="21" t="s">
        <v>424</v>
      </c>
      <c r="K306" s="21" t="s">
        <v>754</v>
      </c>
      <c r="L306" s="58">
        <v>6</v>
      </c>
      <c r="M306" s="58">
        <v>0</v>
      </c>
      <c r="N306" s="17">
        <v>0</v>
      </c>
      <c r="O306" s="63">
        <v>682.91</v>
      </c>
      <c r="P306" s="42"/>
      <c r="Q306" s="29"/>
    </row>
    <row r="307" spans="1:17" ht="18" x14ac:dyDescent="0.25">
      <c r="A307" s="21">
        <v>294</v>
      </c>
      <c r="B307" s="70">
        <v>82086</v>
      </c>
      <c r="C307" s="21" t="s">
        <v>15</v>
      </c>
      <c r="D307" s="58" t="s">
        <v>843</v>
      </c>
      <c r="E307" s="21" t="s">
        <v>579</v>
      </c>
      <c r="F307" s="20" t="s">
        <v>471</v>
      </c>
      <c r="G307" s="21" t="s">
        <v>580</v>
      </c>
      <c r="H307" s="17" t="s">
        <v>471</v>
      </c>
      <c r="I307" s="21" t="s">
        <v>473</v>
      </c>
      <c r="J307" s="21" t="s">
        <v>424</v>
      </c>
      <c r="K307" s="21" t="s">
        <v>754</v>
      </c>
      <c r="L307" s="58">
        <v>2</v>
      </c>
      <c r="M307" s="58">
        <v>0</v>
      </c>
      <c r="N307" s="17">
        <v>0</v>
      </c>
      <c r="O307" s="63">
        <v>1218.73</v>
      </c>
      <c r="P307" s="42"/>
      <c r="Q307" s="29"/>
    </row>
    <row r="308" spans="1:17" ht="18" x14ac:dyDescent="0.25">
      <c r="A308" s="21">
        <v>295</v>
      </c>
      <c r="B308" s="70">
        <v>124159</v>
      </c>
      <c r="C308" s="21" t="s">
        <v>15</v>
      </c>
      <c r="D308" s="58" t="s">
        <v>844</v>
      </c>
      <c r="E308" s="21" t="s">
        <v>581</v>
      </c>
      <c r="F308" s="20" t="s">
        <v>471</v>
      </c>
      <c r="G308" s="21" t="s">
        <v>490</v>
      </c>
      <c r="H308" s="17" t="s">
        <v>471</v>
      </c>
      <c r="I308" s="21" t="s">
        <v>473</v>
      </c>
      <c r="J308" s="21" t="s">
        <v>424</v>
      </c>
      <c r="K308" s="21" t="s">
        <v>754</v>
      </c>
      <c r="L308" s="58">
        <v>4</v>
      </c>
      <c r="M308" s="58">
        <v>0</v>
      </c>
      <c r="N308" s="17">
        <v>0</v>
      </c>
      <c r="O308" s="63">
        <v>435.81</v>
      </c>
      <c r="P308" s="42"/>
      <c r="Q308" s="29"/>
    </row>
    <row r="309" spans="1:17" ht="18" x14ac:dyDescent="0.25">
      <c r="A309" s="21">
        <v>296</v>
      </c>
      <c r="B309" s="70">
        <v>124157</v>
      </c>
      <c r="C309" s="21" t="s">
        <v>15</v>
      </c>
      <c r="D309" s="58" t="s">
        <v>845</v>
      </c>
      <c r="E309" s="21" t="s">
        <v>581</v>
      </c>
      <c r="F309" s="20" t="s">
        <v>471</v>
      </c>
      <c r="G309" s="21" t="s">
        <v>472</v>
      </c>
      <c r="H309" s="17" t="s">
        <v>471</v>
      </c>
      <c r="I309" s="21" t="s">
        <v>473</v>
      </c>
      <c r="J309" s="21" t="s">
        <v>424</v>
      </c>
      <c r="K309" s="21" t="s">
        <v>754</v>
      </c>
      <c r="L309" s="58">
        <v>4</v>
      </c>
      <c r="M309" s="58">
        <v>0</v>
      </c>
      <c r="N309" s="17">
        <v>0</v>
      </c>
      <c r="O309" s="63">
        <v>439.09</v>
      </c>
      <c r="P309" s="42"/>
      <c r="Q309" s="29"/>
    </row>
    <row r="310" spans="1:17" ht="18" x14ac:dyDescent="0.25">
      <c r="A310" s="21">
        <v>297</v>
      </c>
      <c r="B310" s="70">
        <v>124301</v>
      </c>
      <c r="C310" s="21" t="s">
        <v>15</v>
      </c>
      <c r="D310" s="58" t="s">
        <v>846</v>
      </c>
      <c r="E310" s="21" t="s">
        <v>582</v>
      </c>
      <c r="F310" s="20" t="s">
        <v>471</v>
      </c>
      <c r="G310" s="21" t="s">
        <v>490</v>
      </c>
      <c r="H310" s="17" t="s">
        <v>471</v>
      </c>
      <c r="I310" s="21" t="s">
        <v>473</v>
      </c>
      <c r="J310" s="21" t="s">
        <v>424</v>
      </c>
      <c r="K310" s="21" t="s">
        <v>754</v>
      </c>
      <c r="L310" s="58">
        <v>3</v>
      </c>
      <c r="M310" s="58">
        <v>0</v>
      </c>
      <c r="N310" s="17">
        <v>0</v>
      </c>
      <c r="O310" s="63">
        <v>518.29999999999995</v>
      </c>
      <c r="P310" s="42"/>
      <c r="Q310" s="29"/>
    </row>
    <row r="311" spans="1:17" ht="18" x14ac:dyDescent="0.25">
      <c r="A311" s="21">
        <v>298</v>
      </c>
      <c r="B311" s="70">
        <v>123860</v>
      </c>
      <c r="C311" s="21" t="s">
        <v>15</v>
      </c>
      <c r="D311" s="58" t="s">
        <v>847</v>
      </c>
      <c r="E311" s="21" t="s">
        <v>583</v>
      </c>
      <c r="F311" s="20" t="s">
        <v>471</v>
      </c>
      <c r="G311" s="21" t="s">
        <v>490</v>
      </c>
      <c r="H311" s="17" t="s">
        <v>471</v>
      </c>
      <c r="I311" s="21" t="s">
        <v>473</v>
      </c>
      <c r="J311" s="21" t="s">
        <v>424</v>
      </c>
      <c r="K311" s="21" t="s">
        <v>754</v>
      </c>
      <c r="L311" s="58">
        <v>12</v>
      </c>
      <c r="M311" s="58">
        <v>0</v>
      </c>
      <c r="N311" s="17">
        <v>0</v>
      </c>
      <c r="O311" s="63">
        <v>518.29999999999995</v>
      </c>
      <c r="P311" s="42"/>
      <c r="Q311" s="29"/>
    </row>
    <row r="312" spans="1:17" ht="18" x14ac:dyDescent="0.25">
      <c r="A312" s="21">
        <v>299</v>
      </c>
      <c r="B312" s="70">
        <v>308883</v>
      </c>
      <c r="C312" s="21" t="s">
        <v>15</v>
      </c>
      <c r="D312" s="58" t="s">
        <v>848</v>
      </c>
      <c r="E312" s="21" t="s">
        <v>584</v>
      </c>
      <c r="F312" s="20" t="s">
        <v>471</v>
      </c>
      <c r="G312" s="21" t="s">
        <v>585</v>
      </c>
      <c r="H312" s="17" t="s">
        <v>471</v>
      </c>
      <c r="I312" s="21" t="s">
        <v>473</v>
      </c>
      <c r="J312" s="21" t="s">
        <v>424</v>
      </c>
      <c r="K312" s="21" t="s">
        <v>754</v>
      </c>
      <c r="L312" s="58">
        <v>1</v>
      </c>
      <c r="M312" s="58">
        <v>0</v>
      </c>
      <c r="N312" s="17">
        <v>0</v>
      </c>
      <c r="O312" s="63">
        <v>154.38999999999999</v>
      </c>
      <c r="P312" s="42"/>
      <c r="Q312" s="29"/>
    </row>
    <row r="313" spans="1:17" ht="31.5" x14ac:dyDescent="0.25">
      <c r="A313" s="21">
        <v>300</v>
      </c>
      <c r="B313" s="17">
        <v>82081</v>
      </c>
      <c r="C313" s="21" t="s">
        <v>15</v>
      </c>
      <c r="D313" s="58" t="s">
        <v>2104</v>
      </c>
      <c r="E313" s="54" t="s">
        <v>2105</v>
      </c>
      <c r="F313" s="20" t="s">
        <v>471</v>
      </c>
      <c r="G313" s="21" t="s">
        <v>485</v>
      </c>
      <c r="H313" s="17" t="s">
        <v>471</v>
      </c>
      <c r="I313" s="21" t="s">
        <v>473</v>
      </c>
      <c r="J313" s="21" t="s">
        <v>424</v>
      </c>
      <c r="K313" s="21" t="s">
        <v>754</v>
      </c>
      <c r="L313" s="58">
        <v>3</v>
      </c>
      <c r="M313" s="58">
        <v>0</v>
      </c>
      <c r="N313" s="17">
        <v>0</v>
      </c>
      <c r="O313" s="63">
        <v>1277.8599999999999</v>
      </c>
      <c r="P313" s="42"/>
      <c r="Q313" s="29"/>
    </row>
    <row r="314" spans="1:17" ht="31.5" x14ac:dyDescent="0.25">
      <c r="A314" s="21">
        <v>301</v>
      </c>
      <c r="B314" s="70">
        <v>82084</v>
      </c>
      <c r="C314" s="21" t="s">
        <v>15</v>
      </c>
      <c r="D314" s="58" t="s">
        <v>849</v>
      </c>
      <c r="E314" s="21" t="s">
        <v>586</v>
      </c>
      <c r="F314" s="20" t="s">
        <v>471</v>
      </c>
      <c r="G314" s="21" t="s">
        <v>485</v>
      </c>
      <c r="H314" s="17" t="s">
        <v>471</v>
      </c>
      <c r="I314" s="21" t="s">
        <v>473</v>
      </c>
      <c r="J314" s="21" t="s">
        <v>424</v>
      </c>
      <c r="K314" s="21" t="s">
        <v>754</v>
      </c>
      <c r="L314" s="58">
        <v>1</v>
      </c>
      <c r="M314" s="58">
        <v>0</v>
      </c>
      <c r="N314" s="17">
        <v>0</v>
      </c>
      <c r="O314" s="63">
        <v>518.29999999999995</v>
      </c>
      <c r="P314" s="42"/>
      <c r="Q314" s="29"/>
    </row>
    <row r="315" spans="1:17" ht="18" x14ac:dyDescent="0.25">
      <c r="A315" s="21">
        <v>302</v>
      </c>
      <c r="B315" s="70">
        <v>282993</v>
      </c>
      <c r="C315" s="21" t="s">
        <v>15</v>
      </c>
      <c r="D315" s="58" t="s">
        <v>850</v>
      </c>
      <c r="E315" s="21" t="s">
        <v>587</v>
      </c>
      <c r="F315" s="20" t="s">
        <v>471</v>
      </c>
      <c r="G315" s="21" t="s">
        <v>472</v>
      </c>
      <c r="H315" s="17" t="s">
        <v>471</v>
      </c>
      <c r="I315" s="21" t="s">
        <v>473</v>
      </c>
      <c r="J315" s="21" t="s">
        <v>424</v>
      </c>
      <c r="K315" s="21" t="s">
        <v>754</v>
      </c>
      <c r="L315" s="58">
        <v>1</v>
      </c>
      <c r="M315" s="58">
        <v>0</v>
      </c>
      <c r="N315" s="17">
        <v>0</v>
      </c>
      <c r="O315" s="63">
        <v>1320.57</v>
      </c>
      <c r="P315" s="42"/>
      <c r="Q315" s="29"/>
    </row>
    <row r="316" spans="1:17" ht="18" x14ac:dyDescent="0.25">
      <c r="A316" s="21">
        <v>303</v>
      </c>
      <c r="B316" s="70">
        <v>282994</v>
      </c>
      <c r="C316" s="21" t="s">
        <v>15</v>
      </c>
      <c r="D316" s="58" t="s">
        <v>851</v>
      </c>
      <c r="E316" s="21" t="s">
        <v>588</v>
      </c>
      <c r="F316" s="20" t="s">
        <v>471</v>
      </c>
      <c r="G316" s="21" t="s">
        <v>490</v>
      </c>
      <c r="H316" s="17" t="s">
        <v>471</v>
      </c>
      <c r="I316" s="21" t="s">
        <v>473</v>
      </c>
      <c r="J316" s="21" t="s">
        <v>424</v>
      </c>
      <c r="K316" s="21" t="s">
        <v>754</v>
      </c>
      <c r="L316" s="58">
        <v>1</v>
      </c>
      <c r="M316" s="58">
        <v>0</v>
      </c>
      <c r="N316" s="17">
        <v>0</v>
      </c>
      <c r="O316" s="63">
        <v>419.75</v>
      </c>
      <c r="P316" s="42"/>
      <c r="Q316" s="29"/>
    </row>
    <row r="317" spans="1:17" x14ac:dyDescent="0.25">
      <c r="A317" s="21">
        <v>304</v>
      </c>
      <c r="B317" s="17">
        <v>82075</v>
      </c>
      <c r="C317" s="21" t="s">
        <v>15</v>
      </c>
      <c r="D317" s="58" t="s">
        <v>852</v>
      </c>
      <c r="E317" s="21" t="s">
        <v>589</v>
      </c>
      <c r="F317" s="20" t="s">
        <v>471</v>
      </c>
      <c r="G317" s="21" t="s">
        <v>490</v>
      </c>
      <c r="H317" s="17" t="s">
        <v>471</v>
      </c>
      <c r="I317" s="21" t="s">
        <v>473</v>
      </c>
      <c r="J317" s="21" t="s">
        <v>424</v>
      </c>
      <c r="K317" s="21" t="s">
        <v>754</v>
      </c>
      <c r="L317" s="58">
        <v>3</v>
      </c>
      <c r="M317" s="58">
        <v>0</v>
      </c>
      <c r="N317" s="17">
        <v>0</v>
      </c>
      <c r="O317" s="63">
        <v>419.38</v>
      </c>
      <c r="P317" s="42"/>
      <c r="Q317" s="29"/>
    </row>
    <row r="318" spans="1:17" ht="18" x14ac:dyDescent="0.25">
      <c r="A318" s="21">
        <v>305</v>
      </c>
      <c r="B318" s="70">
        <v>282992</v>
      </c>
      <c r="C318" s="21" t="s">
        <v>15</v>
      </c>
      <c r="D318" s="58" t="s">
        <v>853</v>
      </c>
      <c r="E318" s="21" t="s">
        <v>590</v>
      </c>
      <c r="F318" s="20" t="s">
        <v>471</v>
      </c>
      <c r="G318" s="21" t="s">
        <v>472</v>
      </c>
      <c r="H318" s="17" t="s">
        <v>471</v>
      </c>
      <c r="I318" s="21" t="s">
        <v>473</v>
      </c>
      <c r="J318" s="21" t="s">
        <v>424</v>
      </c>
      <c r="K318" s="21" t="s">
        <v>754</v>
      </c>
      <c r="L318" s="58">
        <v>3</v>
      </c>
      <c r="M318" s="58">
        <v>0</v>
      </c>
      <c r="N318" s="17">
        <v>0</v>
      </c>
      <c r="O318" s="63">
        <v>419.02</v>
      </c>
      <c r="P318" s="42"/>
      <c r="Q318" s="29"/>
    </row>
    <row r="319" spans="1:17" ht="18" x14ac:dyDescent="0.25">
      <c r="A319" s="21">
        <v>306</v>
      </c>
      <c r="B319" s="70">
        <v>308804</v>
      </c>
      <c r="C319" s="21" t="s">
        <v>15</v>
      </c>
      <c r="D319" s="58" t="s">
        <v>854</v>
      </c>
      <c r="E319" s="21" t="s">
        <v>591</v>
      </c>
      <c r="F319" s="20" t="s">
        <v>471</v>
      </c>
      <c r="G319" s="21" t="s">
        <v>490</v>
      </c>
      <c r="H319" s="17" t="s">
        <v>471</v>
      </c>
      <c r="I319" s="21" t="s">
        <v>473</v>
      </c>
      <c r="J319" s="21" t="s">
        <v>424</v>
      </c>
      <c r="K319" s="21" t="s">
        <v>754</v>
      </c>
      <c r="L319" s="58">
        <v>4</v>
      </c>
      <c r="M319" s="58">
        <v>0</v>
      </c>
      <c r="N319" s="17">
        <v>0</v>
      </c>
      <c r="O319" s="63">
        <v>436.17</v>
      </c>
      <c r="P319" s="42"/>
      <c r="Q319" s="29"/>
    </row>
    <row r="320" spans="1:17" ht="18" x14ac:dyDescent="0.25">
      <c r="A320" s="21">
        <v>307</v>
      </c>
      <c r="B320" s="70">
        <v>124132</v>
      </c>
      <c r="C320" s="21" t="s">
        <v>15</v>
      </c>
      <c r="D320" s="58" t="s">
        <v>855</v>
      </c>
      <c r="E320" s="21" t="s">
        <v>592</v>
      </c>
      <c r="F320" s="20" t="s">
        <v>471</v>
      </c>
      <c r="G320" s="21" t="s">
        <v>490</v>
      </c>
      <c r="H320" s="17" t="s">
        <v>471</v>
      </c>
      <c r="I320" s="21" t="s">
        <v>473</v>
      </c>
      <c r="J320" s="21" t="s">
        <v>424</v>
      </c>
      <c r="K320" s="21" t="s">
        <v>754</v>
      </c>
      <c r="L320" s="58">
        <v>16</v>
      </c>
      <c r="M320" s="58">
        <v>0</v>
      </c>
      <c r="N320" s="17">
        <v>0</v>
      </c>
      <c r="O320" s="63">
        <v>693.86</v>
      </c>
      <c r="P320" s="42"/>
      <c r="Q320" s="29"/>
    </row>
    <row r="321" spans="1:17" ht="31.5" x14ac:dyDescent="0.25">
      <c r="A321" s="21">
        <v>308</v>
      </c>
      <c r="B321" s="70">
        <v>308806</v>
      </c>
      <c r="C321" s="21" t="s">
        <v>15</v>
      </c>
      <c r="D321" s="58" t="s">
        <v>856</v>
      </c>
      <c r="E321" s="21" t="s">
        <v>593</v>
      </c>
      <c r="F321" s="20" t="s">
        <v>471</v>
      </c>
      <c r="G321" s="21" t="s">
        <v>485</v>
      </c>
      <c r="H321" s="17" t="s">
        <v>471</v>
      </c>
      <c r="I321" s="21" t="s">
        <v>473</v>
      </c>
      <c r="J321" s="21" t="s">
        <v>424</v>
      </c>
      <c r="K321" s="21" t="s">
        <v>754</v>
      </c>
      <c r="L321" s="58">
        <v>6</v>
      </c>
      <c r="M321" s="58">
        <v>0</v>
      </c>
      <c r="N321" s="17">
        <v>0</v>
      </c>
      <c r="O321" s="63">
        <v>702.26</v>
      </c>
      <c r="P321" s="42"/>
      <c r="Q321" s="29"/>
    </row>
    <row r="322" spans="1:17" ht="18" x14ac:dyDescent="0.25">
      <c r="A322" s="21">
        <v>309</v>
      </c>
      <c r="B322" s="70">
        <v>82085</v>
      </c>
      <c r="C322" s="21" t="s">
        <v>15</v>
      </c>
      <c r="D322" s="58" t="s">
        <v>857</v>
      </c>
      <c r="E322" s="21" t="s">
        <v>594</v>
      </c>
      <c r="F322" s="20" t="s">
        <v>471</v>
      </c>
      <c r="G322" s="21" t="s">
        <v>490</v>
      </c>
      <c r="H322" s="17" t="s">
        <v>471</v>
      </c>
      <c r="I322" s="21" t="s">
        <v>473</v>
      </c>
      <c r="J322" s="21" t="s">
        <v>424</v>
      </c>
      <c r="K322" s="21" t="s">
        <v>754</v>
      </c>
      <c r="L322" s="58">
        <v>6</v>
      </c>
      <c r="M322" s="58">
        <v>0</v>
      </c>
      <c r="N322" s="17">
        <v>0</v>
      </c>
      <c r="O322" s="63">
        <v>437.27</v>
      </c>
      <c r="P322" s="42"/>
      <c r="Q322" s="29"/>
    </row>
    <row r="323" spans="1:17" ht="18" x14ac:dyDescent="0.25">
      <c r="A323" s="21">
        <v>310</v>
      </c>
      <c r="B323" s="70">
        <v>82082</v>
      </c>
      <c r="C323" s="21" t="s">
        <v>15</v>
      </c>
      <c r="D323" s="58" t="s">
        <v>858</v>
      </c>
      <c r="E323" s="21" t="s">
        <v>595</v>
      </c>
      <c r="F323" s="20" t="s">
        <v>471</v>
      </c>
      <c r="G323" s="21" t="s">
        <v>490</v>
      </c>
      <c r="H323" s="17" t="s">
        <v>471</v>
      </c>
      <c r="I323" s="21" t="s">
        <v>473</v>
      </c>
      <c r="J323" s="21" t="s">
        <v>424</v>
      </c>
      <c r="K323" s="21" t="s">
        <v>754</v>
      </c>
      <c r="L323" s="58">
        <v>1</v>
      </c>
      <c r="M323" s="58">
        <v>0</v>
      </c>
      <c r="N323" s="17">
        <v>0</v>
      </c>
      <c r="O323" s="63">
        <v>1552.34</v>
      </c>
      <c r="P323" s="42"/>
      <c r="Q323" s="29"/>
    </row>
    <row r="324" spans="1:17" ht="18" x14ac:dyDescent="0.25">
      <c r="A324" s="21">
        <v>311</v>
      </c>
      <c r="B324" s="70">
        <v>123859</v>
      </c>
      <c r="C324" s="21" t="s">
        <v>15</v>
      </c>
      <c r="D324" s="58" t="s">
        <v>859</v>
      </c>
      <c r="E324" s="21" t="s">
        <v>596</v>
      </c>
      <c r="F324" s="20" t="s">
        <v>471</v>
      </c>
      <c r="G324" s="21" t="s">
        <v>475</v>
      </c>
      <c r="H324" s="17" t="s">
        <v>471</v>
      </c>
      <c r="I324" s="21" t="s">
        <v>473</v>
      </c>
      <c r="J324" s="21" t="s">
        <v>424</v>
      </c>
      <c r="K324" s="21" t="s">
        <v>754</v>
      </c>
      <c r="L324" s="58">
        <v>1</v>
      </c>
      <c r="M324" s="58">
        <v>0</v>
      </c>
      <c r="N324" s="17">
        <v>0</v>
      </c>
      <c r="O324" s="63">
        <v>254.77</v>
      </c>
      <c r="P324" s="42"/>
      <c r="Q324" s="29"/>
    </row>
    <row r="325" spans="1:17" ht="18" x14ac:dyDescent="0.25">
      <c r="A325" s="21">
        <v>312</v>
      </c>
      <c r="B325" s="70">
        <v>282984</v>
      </c>
      <c r="C325" s="21" t="s">
        <v>15</v>
      </c>
      <c r="D325" s="58" t="s">
        <v>860</v>
      </c>
      <c r="E325" s="21" t="s">
        <v>597</v>
      </c>
      <c r="F325" s="20" t="s">
        <v>471</v>
      </c>
      <c r="G325" s="21" t="s">
        <v>472</v>
      </c>
      <c r="H325" s="17" t="s">
        <v>471</v>
      </c>
      <c r="I325" s="21" t="s">
        <v>473</v>
      </c>
      <c r="J325" s="21" t="s">
        <v>424</v>
      </c>
      <c r="K325" s="21" t="s">
        <v>754</v>
      </c>
      <c r="L325" s="58">
        <v>10</v>
      </c>
      <c r="M325" s="58">
        <v>0</v>
      </c>
      <c r="N325" s="17">
        <v>0</v>
      </c>
      <c r="O325" s="63">
        <v>2379.0700000000002</v>
      </c>
      <c r="P325" s="42"/>
      <c r="Q325" s="29"/>
    </row>
    <row r="326" spans="1:17" ht="18" x14ac:dyDescent="0.25">
      <c r="A326" s="21">
        <v>313</v>
      </c>
      <c r="B326" s="70">
        <v>124155</v>
      </c>
      <c r="C326" s="21" t="s">
        <v>15</v>
      </c>
      <c r="D326" s="58" t="s">
        <v>861</v>
      </c>
      <c r="E326" s="21" t="s">
        <v>598</v>
      </c>
      <c r="F326" s="20" t="s">
        <v>471</v>
      </c>
      <c r="G326" s="21" t="s">
        <v>472</v>
      </c>
      <c r="H326" s="17" t="s">
        <v>471</v>
      </c>
      <c r="I326" s="21" t="s">
        <v>473</v>
      </c>
      <c r="J326" s="21" t="s">
        <v>424</v>
      </c>
      <c r="K326" s="21" t="s">
        <v>754</v>
      </c>
      <c r="L326" s="58">
        <v>5</v>
      </c>
      <c r="M326" s="58">
        <v>0</v>
      </c>
      <c r="N326" s="17">
        <v>0</v>
      </c>
      <c r="O326" s="63">
        <v>919.43</v>
      </c>
      <c r="P326" s="42"/>
      <c r="Q326" s="29"/>
    </row>
    <row r="327" spans="1:17" ht="18" x14ac:dyDescent="0.25">
      <c r="A327" s="21">
        <v>314</v>
      </c>
      <c r="B327" s="70">
        <v>308797</v>
      </c>
      <c r="C327" s="21" t="s">
        <v>15</v>
      </c>
      <c r="D327" s="58" t="s">
        <v>862</v>
      </c>
      <c r="E327" s="21" t="s">
        <v>599</v>
      </c>
      <c r="F327" s="20" t="s">
        <v>471</v>
      </c>
      <c r="G327" s="21" t="s">
        <v>600</v>
      </c>
      <c r="H327" s="17" t="s">
        <v>471</v>
      </c>
      <c r="I327" s="21" t="s">
        <v>473</v>
      </c>
      <c r="J327" s="21" t="s">
        <v>424</v>
      </c>
      <c r="K327" s="21" t="s">
        <v>754</v>
      </c>
      <c r="L327" s="58">
        <v>3</v>
      </c>
      <c r="M327" s="58">
        <v>0</v>
      </c>
      <c r="N327" s="17">
        <v>0</v>
      </c>
      <c r="O327" s="63">
        <v>294.19</v>
      </c>
      <c r="P327" s="42"/>
      <c r="Q327" s="29"/>
    </row>
    <row r="328" spans="1:17" ht="31.5" x14ac:dyDescent="0.25">
      <c r="A328" s="21">
        <v>315</v>
      </c>
      <c r="B328" s="70">
        <v>308798</v>
      </c>
      <c r="C328" s="21" t="s">
        <v>15</v>
      </c>
      <c r="D328" s="58" t="s">
        <v>863</v>
      </c>
      <c r="E328" s="21" t="s">
        <v>601</v>
      </c>
      <c r="F328" s="20" t="s">
        <v>471</v>
      </c>
      <c r="G328" s="21" t="s">
        <v>485</v>
      </c>
      <c r="H328" s="17" t="s">
        <v>471</v>
      </c>
      <c r="I328" s="21" t="s">
        <v>473</v>
      </c>
      <c r="J328" s="21" t="s">
        <v>424</v>
      </c>
      <c r="K328" s="21" t="s">
        <v>754</v>
      </c>
      <c r="L328" s="58">
        <v>24</v>
      </c>
      <c r="M328" s="58">
        <v>0</v>
      </c>
      <c r="N328" s="17">
        <v>0</v>
      </c>
      <c r="O328" s="63">
        <v>2633.47</v>
      </c>
      <c r="P328" s="42"/>
      <c r="Q328" s="29"/>
    </row>
    <row r="329" spans="1:17" ht="18" x14ac:dyDescent="0.25">
      <c r="A329" s="21">
        <v>316</v>
      </c>
      <c r="B329" s="70">
        <v>124154</v>
      </c>
      <c r="C329" s="21" t="s">
        <v>15</v>
      </c>
      <c r="D329" s="58" t="s">
        <v>864</v>
      </c>
      <c r="E329" s="21" t="s">
        <v>602</v>
      </c>
      <c r="F329" s="20" t="s">
        <v>471</v>
      </c>
      <c r="G329" s="21" t="s">
        <v>472</v>
      </c>
      <c r="H329" s="17" t="s">
        <v>471</v>
      </c>
      <c r="I329" s="21" t="s">
        <v>473</v>
      </c>
      <c r="J329" s="21" t="s">
        <v>424</v>
      </c>
      <c r="K329" s="21" t="s">
        <v>754</v>
      </c>
      <c r="L329" s="58">
        <v>8</v>
      </c>
      <c r="M329" s="58">
        <v>0</v>
      </c>
      <c r="N329" s="17">
        <v>0</v>
      </c>
      <c r="O329" s="63">
        <v>1200.8499999999999</v>
      </c>
      <c r="P329" s="42"/>
      <c r="Q329" s="29"/>
    </row>
    <row r="330" spans="1:17" ht="18" x14ac:dyDescent="0.25">
      <c r="A330" s="21">
        <v>317</v>
      </c>
      <c r="B330" s="70">
        <v>165188</v>
      </c>
      <c r="C330" s="21" t="s">
        <v>15</v>
      </c>
      <c r="D330" s="58" t="s">
        <v>865</v>
      </c>
      <c r="E330" s="21" t="s">
        <v>603</v>
      </c>
      <c r="F330" s="20" t="s">
        <v>471</v>
      </c>
      <c r="G330" s="21" t="s">
        <v>510</v>
      </c>
      <c r="H330" s="17" t="s">
        <v>471</v>
      </c>
      <c r="I330" s="21" t="s">
        <v>473</v>
      </c>
      <c r="J330" s="21" t="s">
        <v>424</v>
      </c>
      <c r="K330" s="21" t="s">
        <v>754</v>
      </c>
      <c r="L330" s="58">
        <v>3</v>
      </c>
      <c r="M330" s="58">
        <v>0</v>
      </c>
      <c r="N330" s="17">
        <v>0</v>
      </c>
      <c r="O330" s="63">
        <v>664.3</v>
      </c>
      <c r="P330" s="42"/>
      <c r="Q330" s="29"/>
    </row>
    <row r="331" spans="1:17" ht="18" x14ac:dyDescent="0.25">
      <c r="A331" s="21">
        <v>318</v>
      </c>
      <c r="B331" s="70">
        <v>165187</v>
      </c>
      <c r="C331" s="21" t="s">
        <v>15</v>
      </c>
      <c r="D331" s="58" t="s">
        <v>866</v>
      </c>
      <c r="E331" s="21" t="s">
        <v>604</v>
      </c>
      <c r="F331" s="20" t="s">
        <v>471</v>
      </c>
      <c r="G331" s="21" t="s">
        <v>510</v>
      </c>
      <c r="H331" s="17" t="s">
        <v>471</v>
      </c>
      <c r="I331" s="21" t="s">
        <v>473</v>
      </c>
      <c r="J331" s="21" t="s">
        <v>424</v>
      </c>
      <c r="K331" s="21" t="s">
        <v>754</v>
      </c>
      <c r="L331" s="58">
        <v>4</v>
      </c>
      <c r="M331" s="58">
        <v>0</v>
      </c>
      <c r="N331" s="17">
        <v>0</v>
      </c>
      <c r="O331" s="63">
        <v>806.28</v>
      </c>
      <c r="P331" s="42"/>
      <c r="Q331" s="29"/>
    </row>
    <row r="332" spans="1:17" ht="18" x14ac:dyDescent="0.25">
      <c r="A332" s="21">
        <v>319</v>
      </c>
      <c r="B332" s="70">
        <v>165186</v>
      </c>
      <c r="C332" s="21" t="s">
        <v>15</v>
      </c>
      <c r="D332" s="58" t="s">
        <v>867</v>
      </c>
      <c r="E332" s="21" t="s">
        <v>605</v>
      </c>
      <c r="F332" s="20" t="s">
        <v>471</v>
      </c>
      <c r="G332" s="21" t="s">
        <v>510</v>
      </c>
      <c r="H332" s="17" t="s">
        <v>471</v>
      </c>
      <c r="I332" s="21" t="s">
        <v>473</v>
      </c>
      <c r="J332" s="21" t="s">
        <v>424</v>
      </c>
      <c r="K332" s="21" t="s">
        <v>754</v>
      </c>
      <c r="L332" s="58">
        <v>4</v>
      </c>
      <c r="M332" s="58">
        <v>0</v>
      </c>
      <c r="N332" s="17">
        <v>0</v>
      </c>
      <c r="O332" s="63">
        <v>824.53</v>
      </c>
      <c r="P332" s="42"/>
      <c r="Q332" s="29"/>
    </row>
    <row r="333" spans="1:17" ht="18" x14ac:dyDescent="0.25">
      <c r="A333" s="21">
        <v>320</v>
      </c>
      <c r="B333" s="70">
        <v>308826</v>
      </c>
      <c r="C333" s="21" t="s">
        <v>15</v>
      </c>
      <c r="D333" s="58" t="s">
        <v>868</v>
      </c>
      <c r="E333" s="21" t="s">
        <v>606</v>
      </c>
      <c r="F333" s="20" t="s">
        <v>471</v>
      </c>
      <c r="G333" s="21" t="s">
        <v>508</v>
      </c>
      <c r="H333" s="17" t="s">
        <v>471</v>
      </c>
      <c r="I333" s="21" t="s">
        <v>473</v>
      </c>
      <c r="J333" s="21" t="s">
        <v>424</v>
      </c>
      <c r="K333" s="21" t="s">
        <v>754</v>
      </c>
      <c r="L333" s="58">
        <v>4</v>
      </c>
      <c r="M333" s="58">
        <v>0</v>
      </c>
      <c r="N333" s="17">
        <v>0</v>
      </c>
      <c r="O333" s="63">
        <v>838.4</v>
      </c>
      <c r="P333" s="42"/>
      <c r="Q333" s="29"/>
    </row>
    <row r="334" spans="1:17" ht="18" x14ac:dyDescent="0.25">
      <c r="A334" s="21">
        <v>321</v>
      </c>
      <c r="B334" s="70">
        <v>308827</v>
      </c>
      <c r="C334" s="21" t="s">
        <v>15</v>
      </c>
      <c r="D334" s="58" t="s">
        <v>869</v>
      </c>
      <c r="E334" s="21" t="s">
        <v>607</v>
      </c>
      <c r="F334" s="20" t="s">
        <v>471</v>
      </c>
      <c r="G334" s="21" t="s">
        <v>508</v>
      </c>
      <c r="H334" s="17" t="s">
        <v>471</v>
      </c>
      <c r="I334" s="21" t="s">
        <v>473</v>
      </c>
      <c r="J334" s="21" t="s">
        <v>424</v>
      </c>
      <c r="K334" s="21" t="s">
        <v>754</v>
      </c>
      <c r="L334" s="58">
        <v>4</v>
      </c>
      <c r="M334" s="58">
        <v>0</v>
      </c>
      <c r="N334" s="17">
        <v>0</v>
      </c>
      <c r="O334" s="63">
        <v>923.45</v>
      </c>
      <c r="P334" s="42"/>
      <c r="Q334" s="29"/>
    </row>
    <row r="335" spans="1:17" ht="18" x14ac:dyDescent="0.25">
      <c r="A335" s="21">
        <v>322</v>
      </c>
      <c r="B335" s="70">
        <v>165185</v>
      </c>
      <c r="C335" s="21" t="s">
        <v>15</v>
      </c>
      <c r="D335" s="58" t="s">
        <v>870</v>
      </c>
      <c r="E335" s="21" t="s">
        <v>608</v>
      </c>
      <c r="F335" s="20" t="s">
        <v>471</v>
      </c>
      <c r="G335" s="21" t="s">
        <v>510</v>
      </c>
      <c r="H335" s="17" t="s">
        <v>471</v>
      </c>
      <c r="I335" s="21" t="s">
        <v>473</v>
      </c>
      <c r="J335" s="21" t="s">
        <v>424</v>
      </c>
      <c r="K335" s="21" t="s">
        <v>754</v>
      </c>
      <c r="L335" s="58">
        <v>4</v>
      </c>
      <c r="M335" s="58">
        <v>0</v>
      </c>
      <c r="N335" s="17">
        <v>0</v>
      </c>
      <c r="O335" s="63">
        <v>923.45</v>
      </c>
      <c r="P335" s="42"/>
      <c r="Q335" s="29"/>
    </row>
    <row r="336" spans="1:17" ht="18" x14ac:dyDescent="0.25">
      <c r="A336" s="21">
        <v>323</v>
      </c>
      <c r="B336" s="70">
        <v>165184</v>
      </c>
      <c r="C336" s="21" t="s">
        <v>15</v>
      </c>
      <c r="D336" s="58" t="s">
        <v>871</v>
      </c>
      <c r="E336" s="21" t="s">
        <v>609</v>
      </c>
      <c r="F336" s="20" t="s">
        <v>471</v>
      </c>
      <c r="G336" s="21" t="s">
        <v>510</v>
      </c>
      <c r="H336" s="17" t="s">
        <v>471</v>
      </c>
      <c r="I336" s="21" t="s">
        <v>473</v>
      </c>
      <c r="J336" s="21" t="s">
        <v>424</v>
      </c>
      <c r="K336" s="21" t="s">
        <v>754</v>
      </c>
      <c r="L336" s="58">
        <v>4</v>
      </c>
      <c r="M336" s="58">
        <v>0</v>
      </c>
      <c r="N336" s="17">
        <v>0</v>
      </c>
      <c r="O336" s="63">
        <v>921.62</v>
      </c>
      <c r="P336" s="42"/>
      <c r="Q336" s="29"/>
    </row>
    <row r="337" spans="1:17" ht="18" x14ac:dyDescent="0.25">
      <c r="A337" s="21">
        <v>324</v>
      </c>
      <c r="B337" s="70">
        <v>165183</v>
      </c>
      <c r="C337" s="21" t="s">
        <v>15</v>
      </c>
      <c r="D337" s="58" t="s">
        <v>872</v>
      </c>
      <c r="E337" s="21" t="s">
        <v>610</v>
      </c>
      <c r="F337" s="20" t="s">
        <v>471</v>
      </c>
      <c r="G337" s="21" t="s">
        <v>510</v>
      </c>
      <c r="H337" s="17" t="s">
        <v>471</v>
      </c>
      <c r="I337" s="21" t="s">
        <v>473</v>
      </c>
      <c r="J337" s="21" t="s">
        <v>424</v>
      </c>
      <c r="K337" s="21" t="s">
        <v>754</v>
      </c>
      <c r="L337" s="58">
        <v>4</v>
      </c>
      <c r="M337" s="58">
        <v>0</v>
      </c>
      <c r="N337" s="17">
        <v>0</v>
      </c>
      <c r="O337" s="63">
        <v>807.01</v>
      </c>
      <c r="P337" s="42"/>
      <c r="Q337" s="29"/>
    </row>
    <row r="338" spans="1:17" ht="18" x14ac:dyDescent="0.25">
      <c r="A338" s="21">
        <v>325</v>
      </c>
      <c r="B338" s="70">
        <v>165182</v>
      </c>
      <c r="C338" s="21" t="s">
        <v>15</v>
      </c>
      <c r="D338" s="58" t="s">
        <v>873</v>
      </c>
      <c r="E338" s="21" t="s">
        <v>611</v>
      </c>
      <c r="F338" s="20" t="s">
        <v>471</v>
      </c>
      <c r="G338" s="21" t="s">
        <v>510</v>
      </c>
      <c r="H338" s="17" t="s">
        <v>471</v>
      </c>
      <c r="I338" s="21" t="s">
        <v>473</v>
      </c>
      <c r="J338" s="21" t="s">
        <v>424</v>
      </c>
      <c r="K338" s="21" t="s">
        <v>754</v>
      </c>
      <c r="L338" s="58">
        <v>4</v>
      </c>
      <c r="M338" s="58">
        <v>0</v>
      </c>
      <c r="N338" s="17">
        <v>0</v>
      </c>
      <c r="O338" s="63">
        <v>364.27</v>
      </c>
      <c r="P338" s="42"/>
      <c r="Q338" s="29"/>
    </row>
    <row r="339" spans="1:17" ht="18" x14ac:dyDescent="0.25">
      <c r="A339" s="21">
        <v>326</v>
      </c>
      <c r="B339" s="70">
        <v>165181</v>
      </c>
      <c r="C339" s="21" t="s">
        <v>15</v>
      </c>
      <c r="D339" s="58" t="s">
        <v>874</v>
      </c>
      <c r="E339" s="21" t="s">
        <v>612</v>
      </c>
      <c r="F339" s="20" t="s">
        <v>471</v>
      </c>
      <c r="G339" s="21" t="s">
        <v>510</v>
      </c>
      <c r="H339" s="17" t="s">
        <v>471</v>
      </c>
      <c r="I339" s="21" t="s">
        <v>473</v>
      </c>
      <c r="J339" s="21" t="s">
        <v>424</v>
      </c>
      <c r="K339" s="21" t="s">
        <v>754</v>
      </c>
      <c r="L339" s="58">
        <v>1</v>
      </c>
      <c r="M339" s="58">
        <v>0</v>
      </c>
      <c r="N339" s="17">
        <v>0</v>
      </c>
      <c r="O339" s="63">
        <v>620.86</v>
      </c>
      <c r="P339" s="42"/>
      <c r="Q339" s="29"/>
    </row>
    <row r="340" spans="1:17" ht="18" x14ac:dyDescent="0.25">
      <c r="A340" s="21">
        <v>327</v>
      </c>
      <c r="B340" s="70">
        <v>308833</v>
      </c>
      <c r="C340" s="21" t="s">
        <v>15</v>
      </c>
      <c r="D340" s="58" t="s">
        <v>875</v>
      </c>
      <c r="E340" s="21" t="s">
        <v>613</v>
      </c>
      <c r="F340" s="20" t="s">
        <v>471</v>
      </c>
      <c r="G340" s="21" t="s">
        <v>510</v>
      </c>
      <c r="H340" s="17" t="s">
        <v>471</v>
      </c>
      <c r="I340" s="21" t="s">
        <v>473</v>
      </c>
      <c r="J340" s="21" t="s">
        <v>424</v>
      </c>
      <c r="K340" s="21" t="s">
        <v>754</v>
      </c>
      <c r="L340" s="58">
        <v>3</v>
      </c>
      <c r="M340" s="58">
        <v>0</v>
      </c>
      <c r="N340" s="17">
        <v>0</v>
      </c>
      <c r="O340" s="63">
        <v>365.73</v>
      </c>
      <c r="P340" s="42"/>
      <c r="Q340" s="29"/>
    </row>
    <row r="341" spans="1:17" ht="18" x14ac:dyDescent="0.25">
      <c r="A341" s="21">
        <v>328</v>
      </c>
      <c r="B341" s="70">
        <v>308832</v>
      </c>
      <c r="C341" s="21" t="s">
        <v>15</v>
      </c>
      <c r="D341" s="58" t="s">
        <v>876</v>
      </c>
      <c r="E341" s="21" t="s">
        <v>614</v>
      </c>
      <c r="F341" s="20" t="s">
        <v>471</v>
      </c>
      <c r="G341" s="21" t="s">
        <v>508</v>
      </c>
      <c r="H341" s="17" t="s">
        <v>471</v>
      </c>
      <c r="I341" s="21" t="s">
        <v>473</v>
      </c>
      <c r="J341" s="21" t="s">
        <v>424</v>
      </c>
      <c r="K341" s="21" t="s">
        <v>754</v>
      </c>
      <c r="L341" s="58">
        <v>2</v>
      </c>
      <c r="M341" s="58">
        <v>0</v>
      </c>
      <c r="N341" s="17">
        <v>0</v>
      </c>
      <c r="O341" s="63">
        <v>627.42999999999995</v>
      </c>
      <c r="P341" s="42"/>
      <c r="Q341" s="29"/>
    </row>
    <row r="342" spans="1:17" ht="18" x14ac:dyDescent="0.25">
      <c r="A342" s="21">
        <v>329</v>
      </c>
      <c r="B342" s="70">
        <v>165180</v>
      </c>
      <c r="C342" s="21" t="s">
        <v>15</v>
      </c>
      <c r="D342" s="58" t="s">
        <v>877</v>
      </c>
      <c r="E342" s="21" t="s">
        <v>615</v>
      </c>
      <c r="F342" s="20" t="s">
        <v>471</v>
      </c>
      <c r="G342" s="21" t="s">
        <v>510</v>
      </c>
      <c r="H342" s="17" t="s">
        <v>471</v>
      </c>
      <c r="I342" s="21" t="s">
        <v>473</v>
      </c>
      <c r="J342" s="21" t="s">
        <v>424</v>
      </c>
      <c r="K342" s="21" t="s">
        <v>754</v>
      </c>
      <c r="L342" s="58">
        <v>1</v>
      </c>
      <c r="M342" s="58">
        <v>0</v>
      </c>
      <c r="N342" s="17">
        <v>0</v>
      </c>
      <c r="O342" s="63">
        <v>370.84</v>
      </c>
      <c r="P342" s="42"/>
      <c r="Q342" s="29"/>
    </row>
    <row r="343" spans="1:17" ht="18" x14ac:dyDescent="0.25">
      <c r="A343" s="21">
        <v>330</v>
      </c>
      <c r="B343" s="70">
        <v>308831</v>
      </c>
      <c r="C343" s="21" t="s">
        <v>15</v>
      </c>
      <c r="D343" s="58" t="s">
        <v>878</v>
      </c>
      <c r="E343" s="21" t="s">
        <v>616</v>
      </c>
      <c r="F343" s="20" t="s">
        <v>471</v>
      </c>
      <c r="G343" s="21" t="s">
        <v>510</v>
      </c>
      <c r="H343" s="17" t="s">
        <v>471</v>
      </c>
      <c r="I343" s="21" t="s">
        <v>473</v>
      </c>
      <c r="J343" s="21" t="s">
        <v>424</v>
      </c>
      <c r="K343" s="21" t="s">
        <v>754</v>
      </c>
      <c r="L343" s="58">
        <v>4</v>
      </c>
      <c r="M343" s="58">
        <v>0</v>
      </c>
      <c r="N343" s="17">
        <v>0</v>
      </c>
      <c r="O343" s="63">
        <v>405.15</v>
      </c>
      <c r="P343" s="42"/>
      <c r="Q343" s="29"/>
    </row>
    <row r="344" spans="1:17" ht="18" x14ac:dyDescent="0.25">
      <c r="A344" s="21">
        <v>331</v>
      </c>
      <c r="B344" s="70">
        <v>308829</v>
      </c>
      <c r="C344" s="21" t="s">
        <v>15</v>
      </c>
      <c r="D344" s="58" t="s">
        <v>879</v>
      </c>
      <c r="E344" s="21" t="s">
        <v>616</v>
      </c>
      <c r="F344" s="20" t="s">
        <v>471</v>
      </c>
      <c r="G344" s="21" t="s">
        <v>510</v>
      </c>
      <c r="H344" s="17" t="s">
        <v>471</v>
      </c>
      <c r="I344" s="21" t="s">
        <v>473</v>
      </c>
      <c r="J344" s="21" t="s">
        <v>424</v>
      </c>
      <c r="K344" s="21" t="s">
        <v>754</v>
      </c>
      <c r="L344" s="58">
        <v>4</v>
      </c>
      <c r="M344" s="58">
        <v>0</v>
      </c>
      <c r="N344" s="17">
        <v>0</v>
      </c>
      <c r="O344" s="63">
        <v>389.82</v>
      </c>
      <c r="P344" s="42"/>
      <c r="Q344" s="29"/>
    </row>
    <row r="345" spans="1:17" ht="18" x14ac:dyDescent="0.25">
      <c r="A345" s="21">
        <v>332</v>
      </c>
      <c r="B345" s="70">
        <v>308828</v>
      </c>
      <c r="C345" s="21" t="s">
        <v>15</v>
      </c>
      <c r="D345" s="58" t="s">
        <v>880</v>
      </c>
      <c r="E345" s="21" t="s">
        <v>617</v>
      </c>
      <c r="F345" s="20" t="s">
        <v>471</v>
      </c>
      <c r="G345" s="21" t="s">
        <v>510</v>
      </c>
      <c r="H345" s="17" t="s">
        <v>471</v>
      </c>
      <c r="I345" s="21" t="s">
        <v>473</v>
      </c>
      <c r="J345" s="21" t="s">
        <v>424</v>
      </c>
      <c r="K345" s="21" t="s">
        <v>754</v>
      </c>
      <c r="L345" s="58">
        <v>3</v>
      </c>
      <c r="M345" s="58">
        <v>0</v>
      </c>
      <c r="N345" s="17">
        <v>0</v>
      </c>
      <c r="O345" s="63">
        <v>405.15</v>
      </c>
      <c r="P345" s="42"/>
      <c r="Q345" s="29"/>
    </row>
    <row r="346" spans="1:17" ht="18" x14ac:dyDescent="0.25">
      <c r="A346" s="21">
        <v>333</v>
      </c>
      <c r="B346" s="70">
        <v>308834</v>
      </c>
      <c r="C346" s="21" t="s">
        <v>15</v>
      </c>
      <c r="D346" s="58" t="s">
        <v>881</v>
      </c>
      <c r="E346" s="21" t="s">
        <v>618</v>
      </c>
      <c r="F346" s="20" t="s">
        <v>471</v>
      </c>
      <c r="G346" s="21" t="s">
        <v>508</v>
      </c>
      <c r="H346" s="17" t="s">
        <v>471</v>
      </c>
      <c r="I346" s="21" t="s">
        <v>473</v>
      </c>
      <c r="J346" s="21" t="s">
        <v>424</v>
      </c>
      <c r="K346" s="21" t="s">
        <v>754</v>
      </c>
      <c r="L346" s="58">
        <v>1</v>
      </c>
      <c r="M346" s="58">
        <v>0</v>
      </c>
      <c r="N346" s="17">
        <v>0</v>
      </c>
      <c r="O346" s="63">
        <v>146</v>
      </c>
      <c r="P346" s="42"/>
      <c r="Q346" s="29"/>
    </row>
    <row r="347" spans="1:17" ht="18" x14ac:dyDescent="0.25">
      <c r="A347" s="21">
        <v>334</v>
      </c>
      <c r="B347" s="70">
        <v>308835</v>
      </c>
      <c r="C347" s="21" t="s">
        <v>15</v>
      </c>
      <c r="D347" s="58" t="s">
        <v>882</v>
      </c>
      <c r="E347" s="21" t="s">
        <v>619</v>
      </c>
      <c r="F347" s="20" t="s">
        <v>471</v>
      </c>
      <c r="G347" s="21" t="s">
        <v>508</v>
      </c>
      <c r="H347" s="17" t="s">
        <v>471</v>
      </c>
      <c r="I347" s="21" t="s">
        <v>473</v>
      </c>
      <c r="J347" s="21" t="s">
        <v>424</v>
      </c>
      <c r="K347" s="21" t="s">
        <v>754</v>
      </c>
      <c r="L347" s="58">
        <v>1</v>
      </c>
      <c r="M347" s="58">
        <v>0</v>
      </c>
      <c r="N347" s="17">
        <v>0</v>
      </c>
      <c r="O347" s="63">
        <v>620.5</v>
      </c>
      <c r="P347" s="42"/>
      <c r="Q347" s="29"/>
    </row>
    <row r="348" spans="1:17" ht="18" x14ac:dyDescent="0.25">
      <c r="A348" s="21">
        <v>335</v>
      </c>
      <c r="B348" s="70">
        <v>165179</v>
      </c>
      <c r="C348" s="21" t="s">
        <v>15</v>
      </c>
      <c r="D348" s="58" t="s">
        <v>883</v>
      </c>
      <c r="E348" s="21" t="s">
        <v>620</v>
      </c>
      <c r="F348" s="20" t="s">
        <v>471</v>
      </c>
      <c r="G348" s="21" t="s">
        <v>510</v>
      </c>
      <c r="H348" s="17" t="s">
        <v>471</v>
      </c>
      <c r="I348" s="21" t="s">
        <v>473</v>
      </c>
      <c r="J348" s="21" t="s">
        <v>424</v>
      </c>
      <c r="K348" s="21" t="s">
        <v>754</v>
      </c>
      <c r="L348" s="58">
        <v>4</v>
      </c>
      <c r="M348" s="58">
        <v>0</v>
      </c>
      <c r="N348" s="17">
        <v>0</v>
      </c>
      <c r="O348" s="63">
        <v>411.35</v>
      </c>
      <c r="P348" s="42"/>
      <c r="Q348" s="29"/>
    </row>
    <row r="349" spans="1:17" ht="63" x14ac:dyDescent="0.25">
      <c r="A349" s="21">
        <v>336</v>
      </c>
      <c r="B349" s="70">
        <v>123895</v>
      </c>
      <c r="C349" s="21" t="s">
        <v>15</v>
      </c>
      <c r="D349" s="58" t="s">
        <v>884</v>
      </c>
      <c r="E349" s="21" t="s">
        <v>621</v>
      </c>
      <c r="F349" s="20" t="s">
        <v>471</v>
      </c>
      <c r="G349" s="21" t="s">
        <v>482</v>
      </c>
      <c r="H349" s="17" t="s">
        <v>471</v>
      </c>
      <c r="I349" s="21" t="s">
        <v>473</v>
      </c>
      <c r="J349" s="21" t="s">
        <v>424</v>
      </c>
      <c r="K349" s="21" t="s">
        <v>754</v>
      </c>
      <c r="L349" s="58">
        <v>1</v>
      </c>
      <c r="M349" s="58">
        <v>0</v>
      </c>
      <c r="N349" s="17">
        <v>0</v>
      </c>
      <c r="O349" s="63">
        <v>775.99</v>
      </c>
      <c r="P349" s="42"/>
      <c r="Q349" s="29"/>
    </row>
    <row r="350" spans="1:17" ht="63" x14ac:dyDescent="0.25">
      <c r="A350" s="21">
        <v>337</v>
      </c>
      <c r="B350" s="70">
        <v>123894</v>
      </c>
      <c r="C350" s="21" t="s">
        <v>15</v>
      </c>
      <c r="D350" s="58" t="s">
        <v>885</v>
      </c>
      <c r="E350" s="21" t="s">
        <v>622</v>
      </c>
      <c r="F350" s="20" t="s">
        <v>471</v>
      </c>
      <c r="G350" s="21" t="s">
        <v>482</v>
      </c>
      <c r="H350" s="17" t="s">
        <v>471</v>
      </c>
      <c r="I350" s="21" t="s">
        <v>473</v>
      </c>
      <c r="J350" s="21" t="s">
        <v>424</v>
      </c>
      <c r="K350" s="21" t="s">
        <v>754</v>
      </c>
      <c r="L350" s="58">
        <v>7</v>
      </c>
      <c r="M350" s="58">
        <v>0</v>
      </c>
      <c r="N350" s="17">
        <v>0</v>
      </c>
      <c r="O350" s="63">
        <v>2600.2600000000002</v>
      </c>
      <c r="P350" s="42"/>
      <c r="Q350" s="29"/>
    </row>
    <row r="351" spans="1:17" ht="63" x14ac:dyDescent="0.25">
      <c r="A351" s="21">
        <v>338</v>
      </c>
      <c r="B351" s="70">
        <v>123893</v>
      </c>
      <c r="C351" s="21" t="s">
        <v>15</v>
      </c>
      <c r="D351" s="58" t="s">
        <v>886</v>
      </c>
      <c r="E351" s="21" t="s">
        <v>623</v>
      </c>
      <c r="F351" s="20" t="s">
        <v>471</v>
      </c>
      <c r="G351" s="21" t="s">
        <v>482</v>
      </c>
      <c r="H351" s="17" t="s">
        <v>471</v>
      </c>
      <c r="I351" s="21" t="s">
        <v>473</v>
      </c>
      <c r="J351" s="21" t="s">
        <v>424</v>
      </c>
      <c r="K351" s="21" t="s">
        <v>754</v>
      </c>
      <c r="L351" s="58">
        <v>15</v>
      </c>
      <c r="M351" s="58">
        <v>0</v>
      </c>
      <c r="N351" s="17">
        <v>0</v>
      </c>
      <c r="O351" s="63">
        <v>1985.96</v>
      </c>
      <c r="P351" s="42"/>
      <c r="Q351" s="29"/>
    </row>
    <row r="352" spans="1:17" ht="63" x14ac:dyDescent="0.25">
      <c r="A352" s="21">
        <v>339</v>
      </c>
      <c r="B352" s="70">
        <v>123892</v>
      </c>
      <c r="C352" s="21" t="s">
        <v>15</v>
      </c>
      <c r="D352" s="58" t="s">
        <v>887</v>
      </c>
      <c r="E352" s="21" t="s">
        <v>624</v>
      </c>
      <c r="F352" s="20" t="s">
        <v>471</v>
      </c>
      <c r="G352" s="21" t="s">
        <v>482</v>
      </c>
      <c r="H352" s="17" t="s">
        <v>471</v>
      </c>
      <c r="I352" s="21" t="s">
        <v>473</v>
      </c>
      <c r="J352" s="21" t="s">
        <v>424</v>
      </c>
      <c r="K352" s="21" t="s">
        <v>754</v>
      </c>
      <c r="L352" s="58">
        <v>5</v>
      </c>
      <c r="M352" s="58">
        <v>0</v>
      </c>
      <c r="N352" s="17">
        <v>0</v>
      </c>
      <c r="O352" s="63">
        <v>2292.9299999999998</v>
      </c>
      <c r="P352" s="42"/>
      <c r="Q352" s="29"/>
    </row>
    <row r="353" spans="1:17" ht="18" x14ac:dyDescent="0.25">
      <c r="A353" s="21">
        <v>340</v>
      </c>
      <c r="B353" s="70">
        <v>282954</v>
      </c>
      <c r="C353" s="21" t="s">
        <v>15</v>
      </c>
      <c r="D353" s="58" t="s">
        <v>888</v>
      </c>
      <c r="E353" s="21" t="s">
        <v>625</v>
      </c>
      <c r="F353" s="20" t="s">
        <v>471</v>
      </c>
      <c r="G353" s="21" t="s">
        <v>580</v>
      </c>
      <c r="H353" s="17" t="s">
        <v>471</v>
      </c>
      <c r="I353" s="21" t="s">
        <v>473</v>
      </c>
      <c r="J353" s="21" t="s">
        <v>424</v>
      </c>
      <c r="K353" s="21" t="s">
        <v>754</v>
      </c>
      <c r="L353" s="58">
        <v>7</v>
      </c>
      <c r="M353" s="58">
        <v>0</v>
      </c>
      <c r="N353" s="17">
        <v>0</v>
      </c>
      <c r="O353" s="63">
        <v>1992.17</v>
      </c>
      <c r="P353" s="42"/>
      <c r="Q353" s="29"/>
    </row>
    <row r="354" spans="1:17" ht="63" x14ac:dyDescent="0.25">
      <c r="A354" s="21">
        <v>341</v>
      </c>
      <c r="B354" s="70">
        <v>82296</v>
      </c>
      <c r="C354" s="21" t="s">
        <v>15</v>
      </c>
      <c r="D354" s="58" t="s">
        <v>889</v>
      </c>
      <c r="E354" s="21" t="s">
        <v>626</v>
      </c>
      <c r="F354" s="20" t="s">
        <v>471</v>
      </c>
      <c r="G354" s="21" t="s">
        <v>482</v>
      </c>
      <c r="H354" s="17" t="s">
        <v>471</v>
      </c>
      <c r="I354" s="21" t="s">
        <v>473</v>
      </c>
      <c r="J354" s="21" t="s">
        <v>424</v>
      </c>
      <c r="K354" s="21" t="s">
        <v>754</v>
      </c>
      <c r="L354" s="58">
        <v>1</v>
      </c>
      <c r="M354" s="58">
        <v>0</v>
      </c>
      <c r="N354" s="17">
        <v>0</v>
      </c>
      <c r="O354" s="63">
        <v>830.74</v>
      </c>
      <c r="P354" s="42"/>
      <c r="Q354" s="29"/>
    </row>
    <row r="355" spans="1:17" ht="18" x14ac:dyDescent="0.25">
      <c r="A355" s="21">
        <v>342</v>
      </c>
      <c r="B355" s="70">
        <v>82295</v>
      </c>
      <c r="C355" s="21" t="s">
        <v>15</v>
      </c>
      <c r="D355" s="58" t="s">
        <v>890</v>
      </c>
      <c r="E355" s="21" t="s">
        <v>627</v>
      </c>
      <c r="F355" s="20" t="s">
        <v>471</v>
      </c>
      <c r="G355" s="21" t="s">
        <v>493</v>
      </c>
      <c r="H355" s="17" t="s">
        <v>471</v>
      </c>
      <c r="I355" s="21" t="s">
        <v>473</v>
      </c>
      <c r="J355" s="21" t="s">
        <v>424</v>
      </c>
      <c r="K355" s="21" t="s">
        <v>754</v>
      </c>
      <c r="L355" s="58">
        <v>1</v>
      </c>
      <c r="M355" s="58">
        <v>0</v>
      </c>
      <c r="N355" s="17">
        <v>0</v>
      </c>
      <c r="O355" s="63">
        <v>809.2</v>
      </c>
      <c r="P355" s="42"/>
      <c r="Q355" s="29"/>
    </row>
    <row r="356" spans="1:17" ht="18" x14ac:dyDescent="0.25">
      <c r="A356" s="21">
        <v>343</v>
      </c>
      <c r="B356" s="70">
        <v>82294</v>
      </c>
      <c r="C356" s="21" t="s">
        <v>15</v>
      </c>
      <c r="D356" s="58" t="s">
        <v>891</v>
      </c>
      <c r="E356" s="21" t="s">
        <v>628</v>
      </c>
      <c r="F356" s="20" t="s">
        <v>471</v>
      </c>
      <c r="G356" s="21" t="s">
        <v>493</v>
      </c>
      <c r="H356" s="17" t="s">
        <v>471</v>
      </c>
      <c r="I356" s="21" t="s">
        <v>473</v>
      </c>
      <c r="J356" s="21" t="s">
        <v>424</v>
      </c>
      <c r="K356" s="21" t="s">
        <v>754</v>
      </c>
      <c r="L356" s="58">
        <v>1</v>
      </c>
      <c r="M356" s="58">
        <v>0</v>
      </c>
      <c r="N356" s="17">
        <v>0</v>
      </c>
      <c r="O356" s="63">
        <v>817.96</v>
      </c>
      <c r="P356" s="42"/>
      <c r="Q356" s="29"/>
    </row>
    <row r="357" spans="1:17" ht="18" x14ac:dyDescent="0.25">
      <c r="A357" s="21">
        <v>344</v>
      </c>
      <c r="B357" s="70">
        <v>282953</v>
      </c>
      <c r="C357" s="21" t="s">
        <v>15</v>
      </c>
      <c r="D357" s="58" t="s">
        <v>892</v>
      </c>
      <c r="E357" s="21" t="s">
        <v>629</v>
      </c>
      <c r="F357" s="20" t="s">
        <v>471</v>
      </c>
      <c r="G357" s="21" t="s">
        <v>600</v>
      </c>
      <c r="H357" s="17" t="s">
        <v>471</v>
      </c>
      <c r="I357" s="21" t="s">
        <v>473</v>
      </c>
      <c r="J357" s="21" t="s">
        <v>424</v>
      </c>
      <c r="K357" s="21" t="s">
        <v>754</v>
      </c>
      <c r="L357" s="58">
        <v>9</v>
      </c>
      <c r="M357" s="58">
        <v>0</v>
      </c>
      <c r="N357" s="17">
        <v>0</v>
      </c>
      <c r="O357" s="63">
        <v>4005.14</v>
      </c>
      <c r="P357" s="42"/>
      <c r="Q357" s="29"/>
    </row>
    <row r="358" spans="1:17" ht="18" x14ac:dyDescent="0.25">
      <c r="A358" s="21">
        <v>345</v>
      </c>
      <c r="B358" s="70">
        <v>82293</v>
      </c>
      <c r="C358" s="21" t="s">
        <v>15</v>
      </c>
      <c r="D358" s="58" t="s">
        <v>893</v>
      </c>
      <c r="E358" s="21" t="s">
        <v>630</v>
      </c>
      <c r="F358" s="20" t="s">
        <v>471</v>
      </c>
      <c r="G358" s="21" t="s">
        <v>631</v>
      </c>
      <c r="H358" s="17" t="s">
        <v>471</v>
      </c>
      <c r="I358" s="21" t="s">
        <v>473</v>
      </c>
      <c r="J358" s="21" t="s">
        <v>424</v>
      </c>
      <c r="K358" s="21" t="s">
        <v>754</v>
      </c>
      <c r="L358" s="58">
        <v>1</v>
      </c>
      <c r="M358" s="58">
        <v>0</v>
      </c>
      <c r="N358" s="17">
        <v>0</v>
      </c>
      <c r="O358" s="63">
        <v>2690.41</v>
      </c>
      <c r="P358" s="42"/>
      <c r="Q358" s="29"/>
    </row>
    <row r="359" spans="1:17" ht="63" x14ac:dyDescent="0.25">
      <c r="A359" s="21">
        <v>346</v>
      </c>
      <c r="B359" s="70">
        <v>123896</v>
      </c>
      <c r="C359" s="21" t="s">
        <v>15</v>
      </c>
      <c r="D359" s="58" t="s">
        <v>894</v>
      </c>
      <c r="E359" s="21" t="s">
        <v>632</v>
      </c>
      <c r="F359" s="20" t="s">
        <v>471</v>
      </c>
      <c r="G359" s="21" t="s">
        <v>482</v>
      </c>
      <c r="H359" s="17" t="s">
        <v>471</v>
      </c>
      <c r="I359" s="21" t="s">
        <v>473</v>
      </c>
      <c r="J359" s="21" t="s">
        <v>424</v>
      </c>
      <c r="K359" s="21" t="s">
        <v>754</v>
      </c>
      <c r="L359" s="58">
        <v>5</v>
      </c>
      <c r="M359" s="58">
        <v>0</v>
      </c>
      <c r="N359" s="17">
        <v>0</v>
      </c>
      <c r="O359" s="63">
        <v>2119.19</v>
      </c>
      <c r="P359" s="42"/>
      <c r="Q359" s="29"/>
    </row>
    <row r="360" spans="1:17" ht="63" x14ac:dyDescent="0.25">
      <c r="A360" s="21">
        <v>347</v>
      </c>
      <c r="B360" s="70">
        <v>82292</v>
      </c>
      <c r="C360" s="21" t="s">
        <v>15</v>
      </c>
      <c r="D360" s="58" t="s">
        <v>895</v>
      </c>
      <c r="E360" s="21" t="s">
        <v>633</v>
      </c>
      <c r="F360" s="20" t="s">
        <v>471</v>
      </c>
      <c r="G360" s="21" t="s">
        <v>482</v>
      </c>
      <c r="H360" s="17" t="s">
        <v>471</v>
      </c>
      <c r="I360" s="21" t="s">
        <v>473</v>
      </c>
      <c r="J360" s="21" t="s">
        <v>424</v>
      </c>
      <c r="K360" s="21" t="s">
        <v>754</v>
      </c>
      <c r="L360" s="58">
        <v>8</v>
      </c>
      <c r="M360" s="58">
        <v>0</v>
      </c>
      <c r="N360" s="17">
        <v>0</v>
      </c>
      <c r="O360" s="63">
        <v>3202.87</v>
      </c>
      <c r="P360" s="42"/>
      <c r="Q360" s="29"/>
    </row>
    <row r="361" spans="1:17" ht="18" x14ac:dyDescent="0.25">
      <c r="A361" s="21">
        <v>348</v>
      </c>
      <c r="B361" s="70">
        <v>282952</v>
      </c>
      <c r="C361" s="21" t="s">
        <v>15</v>
      </c>
      <c r="D361" s="58" t="s">
        <v>896</v>
      </c>
      <c r="E361" s="21" t="s">
        <v>634</v>
      </c>
      <c r="F361" s="20" t="s">
        <v>471</v>
      </c>
      <c r="G361" s="21" t="s">
        <v>600</v>
      </c>
      <c r="H361" s="17" t="s">
        <v>471</v>
      </c>
      <c r="I361" s="21" t="s">
        <v>473</v>
      </c>
      <c r="J361" s="21" t="s">
        <v>424</v>
      </c>
      <c r="K361" s="21" t="s">
        <v>754</v>
      </c>
      <c r="L361" s="58">
        <v>6</v>
      </c>
      <c r="M361" s="58">
        <v>0</v>
      </c>
      <c r="N361" s="17">
        <v>0</v>
      </c>
      <c r="O361" s="63">
        <v>2618.14</v>
      </c>
      <c r="P361" s="42"/>
      <c r="Q361" s="29"/>
    </row>
    <row r="362" spans="1:17" ht="18" x14ac:dyDescent="0.25">
      <c r="A362" s="21">
        <v>349</v>
      </c>
      <c r="B362" s="70">
        <v>282950</v>
      </c>
      <c r="C362" s="21" t="s">
        <v>15</v>
      </c>
      <c r="D362" s="58" t="s">
        <v>897</v>
      </c>
      <c r="E362" s="21" t="s">
        <v>635</v>
      </c>
      <c r="F362" s="20" t="s">
        <v>471</v>
      </c>
      <c r="G362" s="21" t="s">
        <v>600</v>
      </c>
      <c r="H362" s="17" t="s">
        <v>471</v>
      </c>
      <c r="I362" s="21" t="s">
        <v>473</v>
      </c>
      <c r="J362" s="21" t="s">
        <v>424</v>
      </c>
      <c r="K362" s="21" t="s">
        <v>754</v>
      </c>
      <c r="L362" s="58">
        <v>9</v>
      </c>
      <c r="M362" s="58">
        <v>0</v>
      </c>
      <c r="N362" s="17">
        <v>0</v>
      </c>
      <c r="O362" s="63">
        <v>3698.91</v>
      </c>
      <c r="P362" s="42"/>
      <c r="Q362" s="29"/>
    </row>
    <row r="363" spans="1:17" ht="18" x14ac:dyDescent="0.25">
      <c r="A363" s="21">
        <v>350</v>
      </c>
      <c r="B363" s="70">
        <v>308780</v>
      </c>
      <c r="C363" s="21" t="s">
        <v>15</v>
      </c>
      <c r="D363" s="58" t="s">
        <v>898</v>
      </c>
      <c r="E363" s="21" t="s">
        <v>636</v>
      </c>
      <c r="F363" s="20" t="s">
        <v>471</v>
      </c>
      <c r="G363" s="21" t="s">
        <v>600</v>
      </c>
      <c r="H363" s="17" t="s">
        <v>471</v>
      </c>
      <c r="I363" s="21" t="s">
        <v>473</v>
      </c>
      <c r="J363" s="21" t="s">
        <v>424</v>
      </c>
      <c r="K363" s="21" t="s">
        <v>754</v>
      </c>
      <c r="L363" s="58">
        <v>3</v>
      </c>
      <c r="M363" s="58">
        <v>0</v>
      </c>
      <c r="N363" s="17">
        <v>0</v>
      </c>
      <c r="O363" s="63">
        <v>1458.17</v>
      </c>
      <c r="P363" s="42"/>
      <c r="Q363" s="29"/>
    </row>
    <row r="364" spans="1:17" ht="18" x14ac:dyDescent="0.25">
      <c r="A364" s="21">
        <v>351</v>
      </c>
      <c r="B364" s="70">
        <v>82279</v>
      </c>
      <c r="C364" s="21" t="s">
        <v>15</v>
      </c>
      <c r="D364" s="58" t="s">
        <v>899</v>
      </c>
      <c r="E364" s="21" t="s">
        <v>637</v>
      </c>
      <c r="F364" s="20" t="s">
        <v>471</v>
      </c>
      <c r="G364" s="21" t="s">
        <v>600</v>
      </c>
      <c r="H364" s="17" t="s">
        <v>471</v>
      </c>
      <c r="I364" s="21" t="s">
        <v>473</v>
      </c>
      <c r="J364" s="21" t="s">
        <v>424</v>
      </c>
      <c r="K364" s="21" t="s">
        <v>754</v>
      </c>
      <c r="L364" s="58">
        <v>3</v>
      </c>
      <c r="M364" s="58">
        <v>0</v>
      </c>
      <c r="N364" s="17">
        <v>0</v>
      </c>
      <c r="O364" s="63">
        <v>3194.84</v>
      </c>
      <c r="P364" s="42"/>
      <c r="Q364" s="29"/>
    </row>
    <row r="365" spans="1:17" ht="18" x14ac:dyDescent="0.25">
      <c r="A365" s="21">
        <v>352</v>
      </c>
      <c r="B365" s="70">
        <v>124164</v>
      </c>
      <c r="C365" s="21" t="s">
        <v>15</v>
      </c>
      <c r="D365" s="58" t="s">
        <v>900</v>
      </c>
      <c r="E365" s="21" t="s">
        <v>638</v>
      </c>
      <c r="F365" s="20" t="s">
        <v>471</v>
      </c>
      <c r="G365" s="21" t="s">
        <v>510</v>
      </c>
      <c r="H365" s="17" t="s">
        <v>471</v>
      </c>
      <c r="I365" s="21" t="s">
        <v>473</v>
      </c>
      <c r="J365" s="21" t="s">
        <v>424</v>
      </c>
      <c r="K365" s="21" t="s">
        <v>754</v>
      </c>
      <c r="L365" s="58">
        <v>3</v>
      </c>
      <c r="M365" s="58">
        <v>0</v>
      </c>
      <c r="N365" s="17">
        <v>0</v>
      </c>
      <c r="O365" s="63">
        <v>894.98</v>
      </c>
      <c r="P365" s="42"/>
      <c r="Q365" s="29"/>
    </row>
    <row r="366" spans="1:17" ht="18" x14ac:dyDescent="0.25">
      <c r="A366" s="21">
        <v>353</v>
      </c>
      <c r="B366" s="70">
        <v>124165</v>
      </c>
      <c r="C366" s="21" t="s">
        <v>15</v>
      </c>
      <c r="D366" s="58" t="s">
        <v>901</v>
      </c>
      <c r="E366" s="21" t="s">
        <v>639</v>
      </c>
      <c r="F366" s="20" t="s">
        <v>471</v>
      </c>
      <c r="G366" s="21" t="s">
        <v>510</v>
      </c>
      <c r="H366" s="17" t="s">
        <v>471</v>
      </c>
      <c r="I366" s="21" t="s">
        <v>473</v>
      </c>
      <c r="J366" s="21" t="s">
        <v>424</v>
      </c>
      <c r="K366" s="21" t="s">
        <v>754</v>
      </c>
      <c r="L366" s="58">
        <v>2</v>
      </c>
      <c r="M366" s="58">
        <v>0</v>
      </c>
      <c r="N366" s="17">
        <v>0</v>
      </c>
      <c r="O366" s="63">
        <v>593.49</v>
      </c>
      <c r="P366" s="42"/>
      <c r="Q366" s="29"/>
    </row>
    <row r="367" spans="1:17" ht="18" x14ac:dyDescent="0.25">
      <c r="A367" s="21">
        <v>354</v>
      </c>
      <c r="B367" s="70">
        <v>124161</v>
      </c>
      <c r="C367" s="21" t="s">
        <v>15</v>
      </c>
      <c r="D367" s="58" t="s">
        <v>902</v>
      </c>
      <c r="E367" s="21" t="s">
        <v>640</v>
      </c>
      <c r="F367" s="20" t="s">
        <v>471</v>
      </c>
      <c r="G367" s="21" t="s">
        <v>510</v>
      </c>
      <c r="H367" s="17" t="s">
        <v>471</v>
      </c>
      <c r="I367" s="21" t="s">
        <v>473</v>
      </c>
      <c r="J367" s="21" t="s">
        <v>424</v>
      </c>
      <c r="K367" s="21" t="s">
        <v>754</v>
      </c>
      <c r="L367" s="58">
        <v>3</v>
      </c>
      <c r="M367" s="58">
        <v>0</v>
      </c>
      <c r="N367" s="17">
        <v>0</v>
      </c>
      <c r="O367" s="63">
        <v>1101.57</v>
      </c>
      <c r="P367" s="42"/>
      <c r="Q367" s="29"/>
    </row>
    <row r="368" spans="1:17" ht="18" x14ac:dyDescent="0.25">
      <c r="A368" s="21">
        <v>355</v>
      </c>
      <c r="B368" s="70">
        <v>124162</v>
      </c>
      <c r="C368" s="21" t="s">
        <v>15</v>
      </c>
      <c r="D368" s="58" t="s">
        <v>903</v>
      </c>
      <c r="E368" s="21" t="s">
        <v>641</v>
      </c>
      <c r="F368" s="20" t="s">
        <v>471</v>
      </c>
      <c r="G368" s="21" t="s">
        <v>510</v>
      </c>
      <c r="H368" s="17" t="s">
        <v>471</v>
      </c>
      <c r="I368" s="21" t="s">
        <v>473</v>
      </c>
      <c r="J368" s="21" t="s">
        <v>424</v>
      </c>
      <c r="K368" s="21" t="s">
        <v>754</v>
      </c>
      <c r="L368" s="58">
        <v>3</v>
      </c>
      <c r="M368" s="58">
        <v>0</v>
      </c>
      <c r="N368" s="17">
        <v>0</v>
      </c>
      <c r="O368" s="63">
        <v>711.75</v>
      </c>
      <c r="P368" s="42"/>
      <c r="Q368" s="29"/>
    </row>
    <row r="369" spans="1:17" ht="18" x14ac:dyDescent="0.25">
      <c r="A369" s="21">
        <v>356</v>
      </c>
      <c r="B369" s="70">
        <v>308877</v>
      </c>
      <c r="C369" s="21" t="s">
        <v>15</v>
      </c>
      <c r="D369" s="58" t="s">
        <v>904</v>
      </c>
      <c r="E369" s="21" t="s">
        <v>642</v>
      </c>
      <c r="F369" s="20" t="s">
        <v>471</v>
      </c>
      <c r="G369" s="21" t="s">
        <v>508</v>
      </c>
      <c r="H369" s="17" t="s">
        <v>471</v>
      </c>
      <c r="I369" s="21" t="s">
        <v>473</v>
      </c>
      <c r="J369" s="21" t="s">
        <v>424</v>
      </c>
      <c r="K369" s="21" t="s">
        <v>754</v>
      </c>
      <c r="L369" s="58">
        <v>2</v>
      </c>
      <c r="M369" s="58">
        <v>0</v>
      </c>
      <c r="N369" s="17">
        <v>0</v>
      </c>
      <c r="O369" s="63">
        <v>737.66</v>
      </c>
      <c r="P369" s="42"/>
      <c r="Q369" s="29"/>
    </row>
    <row r="370" spans="1:17" ht="18" x14ac:dyDescent="0.25">
      <c r="A370" s="21">
        <v>357</v>
      </c>
      <c r="B370" s="70">
        <v>282971</v>
      </c>
      <c r="C370" s="21" t="s">
        <v>15</v>
      </c>
      <c r="D370" s="58" t="s">
        <v>905</v>
      </c>
      <c r="E370" s="21" t="s">
        <v>643</v>
      </c>
      <c r="F370" s="20" t="s">
        <v>471</v>
      </c>
      <c r="G370" s="21" t="s">
        <v>644</v>
      </c>
      <c r="H370" s="17" t="s">
        <v>471</v>
      </c>
      <c r="I370" s="21" t="s">
        <v>473</v>
      </c>
      <c r="J370" s="21" t="s">
        <v>424</v>
      </c>
      <c r="K370" s="21" t="s">
        <v>754</v>
      </c>
      <c r="L370" s="58">
        <v>1</v>
      </c>
      <c r="M370" s="58">
        <v>0</v>
      </c>
      <c r="N370" s="17">
        <v>0</v>
      </c>
      <c r="O370" s="63">
        <v>1048.28</v>
      </c>
      <c r="P370" s="42"/>
      <c r="Q370" s="29"/>
    </row>
    <row r="371" spans="1:17" ht="18" x14ac:dyDescent="0.25">
      <c r="A371" s="21">
        <v>358</v>
      </c>
      <c r="B371" s="70">
        <v>124166</v>
      </c>
      <c r="C371" s="21" t="s">
        <v>15</v>
      </c>
      <c r="D371" s="58" t="s">
        <v>906</v>
      </c>
      <c r="E371" s="21" t="s">
        <v>645</v>
      </c>
      <c r="F371" s="20" t="s">
        <v>471</v>
      </c>
      <c r="G371" s="21" t="s">
        <v>510</v>
      </c>
      <c r="H371" s="17" t="s">
        <v>471</v>
      </c>
      <c r="I371" s="21" t="s">
        <v>473</v>
      </c>
      <c r="J371" s="21" t="s">
        <v>424</v>
      </c>
      <c r="K371" s="21" t="s">
        <v>754</v>
      </c>
      <c r="L371" s="58">
        <v>3</v>
      </c>
      <c r="M371" s="58">
        <v>0</v>
      </c>
      <c r="N371" s="17">
        <v>0</v>
      </c>
      <c r="O371" s="63">
        <v>734.74</v>
      </c>
      <c r="P371" s="42"/>
      <c r="Q371" s="29"/>
    </row>
    <row r="372" spans="1:17" ht="18" x14ac:dyDescent="0.25">
      <c r="A372" s="21">
        <v>359</v>
      </c>
      <c r="B372" s="70">
        <v>124160</v>
      </c>
      <c r="C372" s="21" t="s">
        <v>15</v>
      </c>
      <c r="D372" s="58" t="s">
        <v>907</v>
      </c>
      <c r="E372" s="21" t="s">
        <v>646</v>
      </c>
      <c r="F372" s="20" t="s">
        <v>471</v>
      </c>
      <c r="G372" s="21" t="s">
        <v>510</v>
      </c>
      <c r="H372" s="17" t="s">
        <v>471</v>
      </c>
      <c r="I372" s="21" t="s">
        <v>473</v>
      </c>
      <c r="J372" s="21" t="s">
        <v>424</v>
      </c>
      <c r="K372" s="21" t="s">
        <v>754</v>
      </c>
      <c r="L372" s="58">
        <v>3</v>
      </c>
      <c r="M372" s="58">
        <v>0</v>
      </c>
      <c r="N372" s="17">
        <v>0</v>
      </c>
      <c r="O372" s="63">
        <v>888.77</v>
      </c>
      <c r="P372" s="42"/>
      <c r="Q372" s="29"/>
    </row>
    <row r="373" spans="1:17" ht="18" x14ac:dyDescent="0.25">
      <c r="A373" s="21">
        <v>360</v>
      </c>
      <c r="B373" s="70">
        <v>124163</v>
      </c>
      <c r="C373" s="21" t="s">
        <v>15</v>
      </c>
      <c r="D373" s="58" t="s">
        <v>908</v>
      </c>
      <c r="E373" s="21" t="s">
        <v>647</v>
      </c>
      <c r="F373" s="20" t="s">
        <v>471</v>
      </c>
      <c r="G373" s="21" t="s">
        <v>510</v>
      </c>
      <c r="H373" s="17" t="s">
        <v>471</v>
      </c>
      <c r="I373" s="21" t="s">
        <v>473</v>
      </c>
      <c r="J373" s="21" t="s">
        <v>424</v>
      </c>
      <c r="K373" s="21" t="s">
        <v>754</v>
      </c>
      <c r="L373" s="58">
        <v>2</v>
      </c>
      <c r="M373" s="58">
        <v>0</v>
      </c>
      <c r="N373" s="17">
        <v>0</v>
      </c>
      <c r="O373" s="63">
        <v>596.49</v>
      </c>
      <c r="P373" s="42"/>
      <c r="Q373" s="29"/>
    </row>
    <row r="374" spans="1:17" ht="18" x14ac:dyDescent="0.25">
      <c r="A374" s="21">
        <v>361</v>
      </c>
      <c r="B374" s="70">
        <v>81960</v>
      </c>
      <c r="C374" s="21" t="s">
        <v>15</v>
      </c>
      <c r="D374" s="58" t="s">
        <v>909</v>
      </c>
      <c r="E374" s="21" t="s">
        <v>648</v>
      </c>
      <c r="F374" s="20" t="s">
        <v>471</v>
      </c>
      <c r="G374" s="21" t="s">
        <v>510</v>
      </c>
      <c r="H374" s="17" t="s">
        <v>471</v>
      </c>
      <c r="I374" s="21" t="s">
        <v>473</v>
      </c>
      <c r="J374" s="21" t="s">
        <v>424</v>
      </c>
      <c r="K374" s="21" t="s">
        <v>754</v>
      </c>
      <c r="L374" s="58">
        <v>6</v>
      </c>
      <c r="M374" s="58">
        <v>0</v>
      </c>
      <c r="N374" s="17">
        <v>0</v>
      </c>
      <c r="O374" s="63">
        <v>724.52</v>
      </c>
      <c r="P374" s="42"/>
      <c r="Q374" s="29"/>
    </row>
    <row r="375" spans="1:17" ht="18" x14ac:dyDescent="0.25">
      <c r="A375" s="21">
        <v>362</v>
      </c>
      <c r="B375" s="70">
        <v>124153</v>
      </c>
      <c r="C375" s="21" t="s">
        <v>15</v>
      </c>
      <c r="D375" s="58" t="s">
        <v>910</v>
      </c>
      <c r="E375" s="21" t="s">
        <v>649</v>
      </c>
      <c r="F375" s="20" t="s">
        <v>471</v>
      </c>
      <c r="G375" s="21" t="s">
        <v>472</v>
      </c>
      <c r="H375" s="17" t="s">
        <v>471</v>
      </c>
      <c r="I375" s="21" t="s">
        <v>473</v>
      </c>
      <c r="J375" s="21" t="s">
        <v>424</v>
      </c>
      <c r="K375" s="21" t="s">
        <v>754</v>
      </c>
      <c r="L375" s="58">
        <v>6</v>
      </c>
      <c r="M375" s="58">
        <v>0</v>
      </c>
      <c r="N375" s="17">
        <v>0</v>
      </c>
      <c r="O375" s="63">
        <v>664.66</v>
      </c>
      <c r="P375" s="42"/>
      <c r="Q375" s="29"/>
    </row>
    <row r="376" spans="1:17" ht="18" x14ac:dyDescent="0.25">
      <c r="A376" s="21">
        <v>363</v>
      </c>
      <c r="B376" s="70">
        <v>48592</v>
      </c>
      <c r="C376" s="21" t="s">
        <v>15</v>
      </c>
      <c r="D376" s="58" t="s">
        <v>911</v>
      </c>
      <c r="E376" s="21" t="s">
        <v>650</v>
      </c>
      <c r="F376" s="20" t="s">
        <v>471</v>
      </c>
      <c r="G376" s="21" t="s">
        <v>472</v>
      </c>
      <c r="H376" s="17" t="s">
        <v>471</v>
      </c>
      <c r="I376" s="21" t="s">
        <v>473</v>
      </c>
      <c r="J376" s="21" t="s">
        <v>424</v>
      </c>
      <c r="K376" s="21" t="s">
        <v>754</v>
      </c>
      <c r="L376" s="58">
        <v>3</v>
      </c>
      <c r="M376" s="58">
        <v>0</v>
      </c>
      <c r="N376" s="17">
        <v>0</v>
      </c>
      <c r="O376" s="63">
        <v>660.65</v>
      </c>
      <c r="P376" s="42"/>
      <c r="Q376" s="29"/>
    </row>
    <row r="377" spans="1:17" ht="18" x14ac:dyDescent="0.25">
      <c r="A377" s="21">
        <v>364</v>
      </c>
      <c r="B377" s="70">
        <v>165038</v>
      </c>
      <c r="C377" s="21" t="s">
        <v>15</v>
      </c>
      <c r="D377" s="58" t="s">
        <v>652</v>
      </c>
      <c r="E377" s="21" t="s">
        <v>651</v>
      </c>
      <c r="F377" s="20" t="s">
        <v>471</v>
      </c>
      <c r="G377" s="21" t="s">
        <v>653</v>
      </c>
      <c r="H377" s="17" t="s">
        <v>471</v>
      </c>
      <c r="I377" s="21" t="s">
        <v>473</v>
      </c>
      <c r="J377" s="21" t="s">
        <v>424</v>
      </c>
      <c r="K377" s="21" t="s">
        <v>754</v>
      </c>
      <c r="L377" s="58">
        <v>1</v>
      </c>
      <c r="M377" s="58">
        <v>0</v>
      </c>
      <c r="N377" s="17">
        <v>0</v>
      </c>
      <c r="O377" s="63">
        <v>212.43</v>
      </c>
      <c r="P377" s="42"/>
      <c r="Q377" s="29"/>
    </row>
    <row r="378" spans="1:17" ht="18" x14ac:dyDescent="0.25">
      <c r="A378" s="21">
        <v>365</v>
      </c>
      <c r="B378" s="70">
        <v>165037</v>
      </c>
      <c r="C378" s="21" t="s">
        <v>15</v>
      </c>
      <c r="D378" s="58" t="s">
        <v>655</v>
      </c>
      <c r="E378" s="21" t="s">
        <v>654</v>
      </c>
      <c r="F378" s="20" t="s">
        <v>471</v>
      </c>
      <c r="G378" s="21" t="s">
        <v>653</v>
      </c>
      <c r="H378" s="17" t="s">
        <v>471</v>
      </c>
      <c r="I378" s="21" t="s">
        <v>473</v>
      </c>
      <c r="J378" s="21" t="s">
        <v>424</v>
      </c>
      <c r="K378" s="21" t="s">
        <v>754</v>
      </c>
      <c r="L378" s="58">
        <v>3</v>
      </c>
      <c r="M378" s="58">
        <v>0</v>
      </c>
      <c r="N378" s="17">
        <v>0</v>
      </c>
      <c r="O378" s="63">
        <v>670.5</v>
      </c>
      <c r="P378" s="42"/>
      <c r="Q378" s="29"/>
    </row>
    <row r="379" spans="1:17" ht="18" x14ac:dyDescent="0.25">
      <c r="A379" s="21">
        <v>366</v>
      </c>
      <c r="B379" s="70">
        <v>165036</v>
      </c>
      <c r="C379" s="21" t="s">
        <v>15</v>
      </c>
      <c r="D379" s="58" t="s">
        <v>657</v>
      </c>
      <c r="E379" s="21" t="s">
        <v>656</v>
      </c>
      <c r="F379" s="20" t="s">
        <v>471</v>
      </c>
      <c r="G379" s="21" t="s">
        <v>653</v>
      </c>
      <c r="H379" s="17" t="s">
        <v>471</v>
      </c>
      <c r="I379" s="21" t="s">
        <v>473</v>
      </c>
      <c r="J379" s="21" t="s">
        <v>424</v>
      </c>
      <c r="K379" s="21" t="s">
        <v>754</v>
      </c>
      <c r="L379" s="58">
        <v>4</v>
      </c>
      <c r="M379" s="58">
        <v>0</v>
      </c>
      <c r="N379" s="17">
        <v>0</v>
      </c>
      <c r="O379" s="63">
        <v>1064.3399999999999</v>
      </c>
      <c r="P379" s="42"/>
      <c r="Q379" s="29"/>
    </row>
    <row r="380" spans="1:17" ht="18" x14ac:dyDescent="0.25">
      <c r="A380" s="21">
        <v>367</v>
      </c>
      <c r="B380" s="70">
        <v>165035</v>
      </c>
      <c r="C380" s="21" t="s">
        <v>15</v>
      </c>
      <c r="D380" s="58" t="s">
        <v>659</v>
      </c>
      <c r="E380" s="21" t="s">
        <v>658</v>
      </c>
      <c r="F380" s="20" t="s">
        <v>471</v>
      </c>
      <c r="G380" s="21" t="s">
        <v>653</v>
      </c>
      <c r="H380" s="17" t="s">
        <v>471</v>
      </c>
      <c r="I380" s="21" t="s">
        <v>473</v>
      </c>
      <c r="J380" s="21" t="s">
        <v>424</v>
      </c>
      <c r="K380" s="21" t="s">
        <v>754</v>
      </c>
      <c r="L380" s="58">
        <v>1</v>
      </c>
      <c r="M380" s="58">
        <v>0</v>
      </c>
      <c r="N380" s="17">
        <v>0</v>
      </c>
      <c r="O380" s="63">
        <v>220.82</v>
      </c>
      <c r="P380" s="42"/>
      <c r="Q380" s="29"/>
    </row>
    <row r="381" spans="1:17" ht="18" x14ac:dyDescent="0.25">
      <c r="A381" s="21">
        <v>368</v>
      </c>
      <c r="B381" s="70">
        <v>165034</v>
      </c>
      <c r="C381" s="21" t="s">
        <v>15</v>
      </c>
      <c r="D381" s="58" t="s">
        <v>661</v>
      </c>
      <c r="E381" s="21" t="s">
        <v>660</v>
      </c>
      <c r="F381" s="20" t="s">
        <v>471</v>
      </c>
      <c r="G381" s="21" t="s">
        <v>653</v>
      </c>
      <c r="H381" s="17" t="s">
        <v>471</v>
      </c>
      <c r="I381" s="21" t="s">
        <v>473</v>
      </c>
      <c r="J381" s="21" t="s">
        <v>424</v>
      </c>
      <c r="K381" s="21" t="s">
        <v>754</v>
      </c>
      <c r="L381" s="58">
        <v>1</v>
      </c>
      <c r="M381" s="58">
        <v>0</v>
      </c>
      <c r="N381" s="17">
        <v>0</v>
      </c>
      <c r="O381" s="63">
        <v>222.28</v>
      </c>
      <c r="P381" s="42"/>
      <c r="Q381" s="29"/>
    </row>
    <row r="382" spans="1:17" ht="18" x14ac:dyDescent="0.25">
      <c r="A382" s="21">
        <v>369</v>
      </c>
      <c r="B382" s="70">
        <v>165033</v>
      </c>
      <c r="C382" s="21" t="s">
        <v>15</v>
      </c>
      <c r="D382" s="58" t="s">
        <v>663</v>
      </c>
      <c r="E382" s="21" t="s">
        <v>662</v>
      </c>
      <c r="F382" s="20" t="s">
        <v>471</v>
      </c>
      <c r="G382" s="21" t="s">
        <v>653</v>
      </c>
      <c r="H382" s="17" t="s">
        <v>471</v>
      </c>
      <c r="I382" s="21" t="s">
        <v>473</v>
      </c>
      <c r="J382" s="21" t="s">
        <v>424</v>
      </c>
      <c r="K382" s="21" t="s">
        <v>754</v>
      </c>
      <c r="L382" s="58">
        <v>4</v>
      </c>
      <c r="M382" s="58">
        <v>0</v>
      </c>
      <c r="N382" s="17">
        <v>0</v>
      </c>
      <c r="O382" s="63">
        <v>423.4</v>
      </c>
      <c r="P382" s="42"/>
      <c r="Q382" s="29"/>
    </row>
    <row r="383" spans="1:17" ht="18" x14ac:dyDescent="0.25">
      <c r="A383" s="21">
        <v>370</v>
      </c>
      <c r="B383" s="70">
        <v>165032</v>
      </c>
      <c r="C383" s="21" t="s">
        <v>15</v>
      </c>
      <c r="D383" s="58" t="s">
        <v>665</v>
      </c>
      <c r="E383" s="21" t="s">
        <v>664</v>
      </c>
      <c r="F383" s="20" t="s">
        <v>471</v>
      </c>
      <c r="G383" s="21" t="s">
        <v>653</v>
      </c>
      <c r="H383" s="17" t="s">
        <v>471</v>
      </c>
      <c r="I383" s="21" t="s">
        <v>473</v>
      </c>
      <c r="J383" s="21" t="s">
        <v>424</v>
      </c>
      <c r="K383" s="21" t="s">
        <v>754</v>
      </c>
      <c r="L383" s="58">
        <v>1</v>
      </c>
      <c r="M383" s="58">
        <v>0</v>
      </c>
      <c r="N383" s="17">
        <v>0</v>
      </c>
      <c r="O383" s="63">
        <v>365.73</v>
      </c>
      <c r="P383" s="42"/>
      <c r="Q383" s="29"/>
    </row>
    <row r="384" spans="1:17" ht="18" x14ac:dyDescent="0.25">
      <c r="A384" s="21">
        <v>371</v>
      </c>
      <c r="B384" s="70">
        <v>165031</v>
      </c>
      <c r="C384" s="21" t="s">
        <v>15</v>
      </c>
      <c r="D384" s="58" t="s">
        <v>667</v>
      </c>
      <c r="E384" s="21" t="s">
        <v>666</v>
      </c>
      <c r="F384" s="20" t="s">
        <v>471</v>
      </c>
      <c r="G384" s="21" t="s">
        <v>653</v>
      </c>
      <c r="H384" s="17" t="s">
        <v>471</v>
      </c>
      <c r="I384" s="21" t="s">
        <v>473</v>
      </c>
      <c r="J384" s="21" t="s">
        <v>424</v>
      </c>
      <c r="K384" s="21" t="s">
        <v>754</v>
      </c>
      <c r="L384" s="58">
        <v>1</v>
      </c>
      <c r="M384" s="58">
        <v>0</v>
      </c>
      <c r="N384" s="17">
        <v>0</v>
      </c>
      <c r="O384" s="63">
        <v>551.51</v>
      </c>
      <c r="P384" s="42"/>
      <c r="Q384" s="29"/>
    </row>
    <row r="385" spans="1:17" ht="18" x14ac:dyDescent="0.25">
      <c r="A385" s="21">
        <v>372</v>
      </c>
      <c r="B385" s="70">
        <v>165030</v>
      </c>
      <c r="C385" s="21" t="s">
        <v>15</v>
      </c>
      <c r="D385" s="58" t="s">
        <v>669</v>
      </c>
      <c r="E385" s="21" t="s">
        <v>668</v>
      </c>
      <c r="F385" s="20" t="s">
        <v>471</v>
      </c>
      <c r="G385" s="21" t="s">
        <v>653</v>
      </c>
      <c r="H385" s="17" t="s">
        <v>471</v>
      </c>
      <c r="I385" s="21" t="s">
        <v>473</v>
      </c>
      <c r="J385" s="21" t="s">
        <v>424</v>
      </c>
      <c r="K385" s="21" t="s">
        <v>754</v>
      </c>
      <c r="L385" s="58">
        <v>4</v>
      </c>
      <c r="M385" s="58">
        <v>0</v>
      </c>
      <c r="N385" s="17">
        <v>0</v>
      </c>
      <c r="O385" s="63">
        <v>884.76</v>
      </c>
      <c r="P385" s="42"/>
      <c r="Q385" s="29"/>
    </row>
    <row r="386" spans="1:17" ht="18" x14ac:dyDescent="0.25">
      <c r="A386" s="21">
        <v>373</v>
      </c>
      <c r="B386" s="70">
        <v>165029</v>
      </c>
      <c r="C386" s="21" t="s">
        <v>15</v>
      </c>
      <c r="D386" s="58" t="s">
        <v>671</v>
      </c>
      <c r="E386" s="21" t="s">
        <v>670</v>
      </c>
      <c r="F386" s="20" t="s">
        <v>471</v>
      </c>
      <c r="G386" s="21" t="s">
        <v>653</v>
      </c>
      <c r="H386" s="17" t="s">
        <v>471</v>
      </c>
      <c r="I386" s="21" t="s">
        <v>473</v>
      </c>
      <c r="J386" s="21" t="s">
        <v>424</v>
      </c>
      <c r="K386" s="21" t="s">
        <v>754</v>
      </c>
      <c r="L386" s="58">
        <v>4</v>
      </c>
      <c r="M386" s="58">
        <v>0</v>
      </c>
      <c r="N386" s="17">
        <v>0</v>
      </c>
      <c r="O386" s="63">
        <v>884.76</v>
      </c>
      <c r="P386" s="42"/>
      <c r="Q386" s="29"/>
    </row>
    <row r="387" spans="1:17" ht="18" x14ac:dyDescent="0.25">
      <c r="A387" s="21">
        <v>374</v>
      </c>
      <c r="B387" s="70">
        <v>165028</v>
      </c>
      <c r="C387" s="21" t="s">
        <v>15</v>
      </c>
      <c r="D387" s="58" t="s">
        <v>673</v>
      </c>
      <c r="E387" s="21" t="s">
        <v>672</v>
      </c>
      <c r="F387" s="20" t="s">
        <v>471</v>
      </c>
      <c r="G387" s="21" t="s">
        <v>653</v>
      </c>
      <c r="H387" s="17" t="s">
        <v>471</v>
      </c>
      <c r="I387" s="21" t="s">
        <v>473</v>
      </c>
      <c r="J387" s="21" t="s">
        <v>424</v>
      </c>
      <c r="K387" s="21" t="s">
        <v>754</v>
      </c>
      <c r="L387" s="58">
        <v>3</v>
      </c>
      <c r="M387" s="58">
        <v>0</v>
      </c>
      <c r="N387" s="17">
        <v>0</v>
      </c>
      <c r="O387" s="63">
        <v>964.96</v>
      </c>
      <c r="P387" s="42"/>
      <c r="Q387" s="29"/>
    </row>
    <row r="388" spans="1:17" ht="18" x14ac:dyDescent="0.25">
      <c r="A388" s="21">
        <v>375</v>
      </c>
      <c r="B388" s="70">
        <v>165027</v>
      </c>
      <c r="C388" s="21" t="s">
        <v>15</v>
      </c>
      <c r="D388" s="58" t="s">
        <v>675</v>
      </c>
      <c r="E388" s="21" t="s">
        <v>674</v>
      </c>
      <c r="F388" s="20" t="s">
        <v>471</v>
      </c>
      <c r="G388" s="21" t="s">
        <v>653</v>
      </c>
      <c r="H388" s="17" t="s">
        <v>471</v>
      </c>
      <c r="I388" s="21" t="s">
        <v>473</v>
      </c>
      <c r="J388" s="21" t="s">
        <v>424</v>
      </c>
      <c r="K388" s="21" t="s">
        <v>754</v>
      </c>
      <c r="L388" s="58">
        <v>2</v>
      </c>
      <c r="M388" s="58">
        <v>0</v>
      </c>
      <c r="N388" s="17">
        <v>0</v>
      </c>
      <c r="O388" s="63">
        <v>428.14</v>
      </c>
      <c r="P388" s="42"/>
      <c r="Q388" s="29"/>
    </row>
    <row r="389" spans="1:17" ht="18" x14ac:dyDescent="0.25">
      <c r="A389" s="21">
        <v>376</v>
      </c>
      <c r="B389" s="70">
        <v>165026</v>
      </c>
      <c r="C389" s="21" t="s">
        <v>15</v>
      </c>
      <c r="D389" s="58" t="s">
        <v>677</v>
      </c>
      <c r="E389" s="21" t="s">
        <v>676</v>
      </c>
      <c r="F389" s="20" t="s">
        <v>471</v>
      </c>
      <c r="G389" s="21" t="s">
        <v>653</v>
      </c>
      <c r="H389" s="17" t="s">
        <v>471</v>
      </c>
      <c r="I389" s="21" t="s">
        <v>473</v>
      </c>
      <c r="J389" s="21" t="s">
        <v>424</v>
      </c>
      <c r="K389" s="21" t="s">
        <v>754</v>
      </c>
      <c r="L389" s="58">
        <v>1</v>
      </c>
      <c r="M389" s="58">
        <v>0</v>
      </c>
      <c r="N389" s="17">
        <v>0</v>
      </c>
      <c r="O389" s="63">
        <v>370.11</v>
      </c>
      <c r="P389" s="42"/>
      <c r="Q389" s="29"/>
    </row>
    <row r="390" spans="1:17" ht="18" x14ac:dyDescent="0.25">
      <c r="A390" s="21">
        <v>377</v>
      </c>
      <c r="B390" s="70">
        <v>165025</v>
      </c>
      <c r="C390" s="21" t="s">
        <v>15</v>
      </c>
      <c r="D390" s="58" t="s">
        <v>679</v>
      </c>
      <c r="E390" s="21" t="s">
        <v>678</v>
      </c>
      <c r="F390" s="20" t="s">
        <v>471</v>
      </c>
      <c r="G390" s="21" t="s">
        <v>653</v>
      </c>
      <c r="H390" s="17" t="s">
        <v>471</v>
      </c>
      <c r="I390" s="21" t="s">
        <v>473</v>
      </c>
      <c r="J390" s="21" t="s">
        <v>424</v>
      </c>
      <c r="K390" s="21" t="s">
        <v>754</v>
      </c>
      <c r="L390" s="58">
        <v>1</v>
      </c>
      <c r="M390" s="58">
        <v>0</v>
      </c>
      <c r="N390" s="17">
        <v>0</v>
      </c>
      <c r="O390" s="63">
        <v>365</v>
      </c>
      <c r="P390" s="42"/>
      <c r="Q390" s="29"/>
    </row>
    <row r="391" spans="1:17" ht="18" x14ac:dyDescent="0.25">
      <c r="A391" s="21">
        <v>378</v>
      </c>
      <c r="B391" s="70">
        <v>165024</v>
      </c>
      <c r="C391" s="21" t="s">
        <v>15</v>
      </c>
      <c r="D391" s="58" t="s">
        <v>681</v>
      </c>
      <c r="E391" s="21" t="s">
        <v>680</v>
      </c>
      <c r="F391" s="20" t="s">
        <v>471</v>
      </c>
      <c r="G391" s="21" t="s">
        <v>653</v>
      </c>
      <c r="H391" s="17" t="s">
        <v>471</v>
      </c>
      <c r="I391" s="21" t="s">
        <v>473</v>
      </c>
      <c r="J391" s="21" t="s">
        <v>424</v>
      </c>
      <c r="K391" s="21" t="s">
        <v>754</v>
      </c>
      <c r="L391" s="58">
        <v>1</v>
      </c>
      <c r="M391" s="58">
        <v>0</v>
      </c>
      <c r="N391" s="17">
        <v>0</v>
      </c>
      <c r="O391" s="63">
        <v>368.28</v>
      </c>
      <c r="P391" s="42"/>
      <c r="Q391" s="29"/>
    </row>
    <row r="392" spans="1:17" ht="18" x14ac:dyDescent="0.25">
      <c r="A392" s="21">
        <v>379</v>
      </c>
      <c r="B392" s="70">
        <v>81607</v>
      </c>
      <c r="C392" s="21" t="s">
        <v>15</v>
      </c>
      <c r="D392" s="58" t="s">
        <v>683</v>
      </c>
      <c r="E392" s="21" t="s">
        <v>682</v>
      </c>
      <c r="F392" s="20" t="s">
        <v>471</v>
      </c>
      <c r="G392" s="21" t="s">
        <v>684</v>
      </c>
      <c r="H392" s="17" t="s">
        <v>471</v>
      </c>
      <c r="I392" s="21" t="s">
        <v>473</v>
      </c>
      <c r="J392" s="21" t="s">
        <v>424</v>
      </c>
      <c r="K392" s="21" t="s">
        <v>754</v>
      </c>
      <c r="L392" s="58">
        <v>3</v>
      </c>
      <c r="M392" s="58">
        <v>0</v>
      </c>
      <c r="N392" s="17">
        <v>0</v>
      </c>
      <c r="O392" s="63">
        <v>593.85</v>
      </c>
      <c r="P392" s="42"/>
      <c r="Q392" s="29"/>
    </row>
    <row r="393" spans="1:17" ht="18" x14ac:dyDescent="0.25">
      <c r="A393" s="21">
        <v>380</v>
      </c>
      <c r="B393" s="70">
        <v>81602</v>
      </c>
      <c r="C393" s="21" t="s">
        <v>15</v>
      </c>
      <c r="D393" s="58" t="s">
        <v>686</v>
      </c>
      <c r="E393" s="21" t="s">
        <v>685</v>
      </c>
      <c r="F393" s="20" t="s">
        <v>471</v>
      </c>
      <c r="G393" s="21" t="s">
        <v>653</v>
      </c>
      <c r="H393" s="17" t="s">
        <v>471</v>
      </c>
      <c r="I393" s="21" t="s">
        <v>473</v>
      </c>
      <c r="J393" s="21" t="s">
        <v>424</v>
      </c>
      <c r="K393" s="21" t="s">
        <v>754</v>
      </c>
      <c r="L393" s="58">
        <v>1</v>
      </c>
      <c r="M393" s="58">
        <v>0</v>
      </c>
      <c r="N393" s="17">
        <v>0</v>
      </c>
      <c r="O393" s="63">
        <v>375.95</v>
      </c>
      <c r="P393" s="42"/>
      <c r="Q393" s="29"/>
    </row>
    <row r="394" spans="1:17" ht="18" x14ac:dyDescent="0.25">
      <c r="A394" s="21">
        <v>381</v>
      </c>
      <c r="B394" s="70">
        <v>165023</v>
      </c>
      <c r="C394" s="21" t="s">
        <v>15</v>
      </c>
      <c r="D394" s="58" t="s">
        <v>688</v>
      </c>
      <c r="E394" s="21" t="s">
        <v>687</v>
      </c>
      <c r="F394" s="20" t="s">
        <v>471</v>
      </c>
      <c r="G394" s="21" t="s">
        <v>653</v>
      </c>
      <c r="H394" s="17" t="s">
        <v>471</v>
      </c>
      <c r="I394" s="21" t="s">
        <v>473</v>
      </c>
      <c r="J394" s="21" t="s">
        <v>424</v>
      </c>
      <c r="K394" s="21" t="s">
        <v>754</v>
      </c>
      <c r="L394" s="58">
        <v>2</v>
      </c>
      <c r="M394" s="58">
        <v>0</v>
      </c>
      <c r="N394" s="17">
        <v>0</v>
      </c>
      <c r="O394" s="63">
        <v>482.89</v>
      </c>
      <c r="P394" s="42"/>
      <c r="Q394" s="29"/>
    </row>
    <row r="395" spans="1:17" ht="18" x14ac:dyDescent="0.25">
      <c r="A395" s="21">
        <v>382</v>
      </c>
      <c r="B395" s="70">
        <v>81618</v>
      </c>
      <c r="C395" s="21" t="s">
        <v>15</v>
      </c>
      <c r="D395" s="58" t="s">
        <v>690</v>
      </c>
      <c r="E395" s="21" t="s">
        <v>689</v>
      </c>
      <c r="F395" s="20" t="s">
        <v>471</v>
      </c>
      <c r="G395" s="21" t="s">
        <v>684</v>
      </c>
      <c r="H395" s="17" t="s">
        <v>471</v>
      </c>
      <c r="I395" s="21" t="s">
        <v>473</v>
      </c>
      <c r="J395" s="21" t="s">
        <v>424</v>
      </c>
      <c r="K395" s="21" t="s">
        <v>754</v>
      </c>
      <c r="L395" s="58">
        <v>1</v>
      </c>
      <c r="M395" s="58">
        <v>0</v>
      </c>
      <c r="N395" s="17">
        <v>0</v>
      </c>
      <c r="O395" s="63">
        <v>365.36</v>
      </c>
      <c r="P395" s="42"/>
      <c r="Q395" s="29"/>
    </row>
    <row r="396" spans="1:17" ht="18" x14ac:dyDescent="0.25">
      <c r="A396" s="21">
        <v>383</v>
      </c>
      <c r="B396" s="70">
        <v>165022</v>
      </c>
      <c r="C396" s="21" t="s">
        <v>15</v>
      </c>
      <c r="D396" s="58" t="s">
        <v>692</v>
      </c>
      <c r="E396" s="21" t="s">
        <v>691</v>
      </c>
      <c r="F396" s="20" t="s">
        <v>471</v>
      </c>
      <c r="G396" s="21" t="s">
        <v>653</v>
      </c>
      <c r="H396" s="17" t="s">
        <v>471</v>
      </c>
      <c r="I396" s="21" t="s">
        <v>473</v>
      </c>
      <c r="J396" s="21" t="s">
        <v>424</v>
      </c>
      <c r="K396" s="21" t="s">
        <v>754</v>
      </c>
      <c r="L396" s="58">
        <v>3</v>
      </c>
      <c r="M396" s="58">
        <v>0</v>
      </c>
      <c r="N396" s="17">
        <v>0</v>
      </c>
      <c r="O396" s="63">
        <v>723.79</v>
      </c>
      <c r="P396" s="42"/>
      <c r="Q396" s="29"/>
    </row>
    <row r="397" spans="1:17" ht="18" x14ac:dyDescent="0.25">
      <c r="A397" s="21">
        <v>384</v>
      </c>
      <c r="B397" s="70">
        <v>165021</v>
      </c>
      <c r="C397" s="21" t="s">
        <v>15</v>
      </c>
      <c r="D397" s="58" t="s">
        <v>694</v>
      </c>
      <c r="E397" s="21" t="s">
        <v>693</v>
      </c>
      <c r="F397" s="20" t="s">
        <v>471</v>
      </c>
      <c r="G397" s="21" t="s">
        <v>653</v>
      </c>
      <c r="H397" s="17" t="s">
        <v>471</v>
      </c>
      <c r="I397" s="21" t="s">
        <v>473</v>
      </c>
      <c r="J397" s="21" t="s">
        <v>424</v>
      </c>
      <c r="K397" s="21" t="s">
        <v>754</v>
      </c>
      <c r="L397" s="58">
        <v>1</v>
      </c>
      <c r="M397" s="58">
        <v>0</v>
      </c>
      <c r="N397" s="17">
        <v>0</v>
      </c>
      <c r="O397" s="63">
        <v>379.6</v>
      </c>
      <c r="P397" s="42"/>
      <c r="Q397" s="29"/>
    </row>
    <row r="398" spans="1:17" ht="18" x14ac:dyDescent="0.25">
      <c r="A398" s="21">
        <v>385</v>
      </c>
      <c r="B398" s="70">
        <v>165020</v>
      </c>
      <c r="C398" s="21" t="s">
        <v>15</v>
      </c>
      <c r="D398" s="58" t="s">
        <v>696</v>
      </c>
      <c r="E398" s="21" t="s">
        <v>695</v>
      </c>
      <c r="F398" s="20" t="s">
        <v>471</v>
      </c>
      <c r="G398" s="21" t="s">
        <v>653</v>
      </c>
      <c r="H398" s="17" t="s">
        <v>471</v>
      </c>
      <c r="I398" s="21" t="s">
        <v>473</v>
      </c>
      <c r="J398" s="21" t="s">
        <v>424</v>
      </c>
      <c r="K398" s="21" t="s">
        <v>754</v>
      </c>
      <c r="L398" s="58">
        <v>1</v>
      </c>
      <c r="M398" s="58">
        <v>0</v>
      </c>
      <c r="N398" s="17">
        <v>0</v>
      </c>
      <c r="O398" s="63">
        <v>371.57</v>
      </c>
      <c r="P398" s="42"/>
      <c r="Q398" s="29"/>
    </row>
    <row r="399" spans="1:17" ht="18" x14ac:dyDescent="0.25">
      <c r="A399" s="21">
        <v>386</v>
      </c>
      <c r="B399" s="70">
        <v>165019</v>
      </c>
      <c r="C399" s="21" t="s">
        <v>15</v>
      </c>
      <c r="D399" s="58" t="s">
        <v>698</v>
      </c>
      <c r="E399" s="21" t="s">
        <v>697</v>
      </c>
      <c r="F399" s="20" t="s">
        <v>471</v>
      </c>
      <c r="G399" s="21" t="s">
        <v>653</v>
      </c>
      <c r="H399" s="17" t="s">
        <v>471</v>
      </c>
      <c r="I399" s="21" t="s">
        <v>473</v>
      </c>
      <c r="J399" s="21" t="s">
        <v>424</v>
      </c>
      <c r="K399" s="21" t="s">
        <v>754</v>
      </c>
      <c r="L399" s="58">
        <v>1</v>
      </c>
      <c r="M399" s="58">
        <v>0</v>
      </c>
      <c r="N399" s="17">
        <v>0</v>
      </c>
      <c r="O399" s="63">
        <v>374.49</v>
      </c>
      <c r="P399" s="42"/>
      <c r="Q399" s="29"/>
    </row>
    <row r="400" spans="1:17" ht="18" x14ac:dyDescent="0.25">
      <c r="A400" s="21">
        <v>387</v>
      </c>
      <c r="B400" s="70">
        <v>165018</v>
      </c>
      <c r="C400" s="21" t="s">
        <v>15</v>
      </c>
      <c r="D400" s="58" t="s">
        <v>700</v>
      </c>
      <c r="E400" s="21" t="s">
        <v>699</v>
      </c>
      <c r="F400" s="20" t="s">
        <v>471</v>
      </c>
      <c r="G400" s="21" t="s">
        <v>653</v>
      </c>
      <c r="H400" s="17" t="s">
        <v>471</v>
      </c>
      <c r="I400" s="21" t="s">
        <v>473</v>
      </c>
      <c r="J400" s="21" t="s">
        <v>424</v>
      </c>
      <c r="K400" s="21" t="s">
        <v>754</v>
      </c>
      <c r="L400" s="58">
        <v>2</v>
      </c>
      <c r="M400" s="58">
        <v>0</v>
      </c>
      <c r="N400" s="17">
        <v>0</v>
      </c>
      <c r="O400" s="63">
        <v>487.27</v>
      </c>
      <c r="P400" s="42"/>
      <c r="Q400" s="29"/>
    </row>
    <row r="401" spans="1:17" ht="18" x14ac:dyDescent="0.25">
      <c r="A401" s="21">
        <v>388</v>
      </c>
      <c r="B401" s="70">
        <v>165017</v>
      </c>
      <c r="C401" s="21" t="s">
        <v>15</v>
      </c>
      <c r="D401" s="58" t="s">
        <v>702</v>
      </c>
      <c r="E401" s="21" t="s">
        <v>701</v>
      </c>
      <c r="F401" s="20" t="s">
        <v>471</v>
      </c>
      <c r="G401" s="21" t="s">
        <v>653</v>
      </c>
      <c r="H401" s="17" t="s">
        <v>471</v>
      </c>
      <c r="I401" s="21" t="s">
        <v>473</v>
      </c>
      <c r="J401" s="21" t="s">
        <v>424</v>
      </c>
      <c r="K401" s="21" t="s">
        <v>754</v>
      </c>
      <c r="L401" s="58">
        <v>1</v>
      </c>
      <c r="M401" s="58">
        <v>0</v>
      </c>
      <c r="N401" s="17">
        <v>0</v>
      </c>
      <c r="O401" s="63">
        <v>377.41</v>
      </c>
      <c r="P401" s="42"/>
      <c r="Q401" s="29"/>
    </row>
    <row r="402" spans="1:17" ht="18" x14ac:dyDescent="0.25">
      <c r="A402" s="21">
        <v>389</v>
      </c>
      <c r="B402" s="70">
        <v>165016</v>
      </c>
      <c r="C402" s="21" t="s">
        <v>15</v>
      </c>
      <c r="D402" s="58" t="s">
        <v>704</v>
      </c>
      <c r="E402" s="21" t="s">
        <v>703</v>
      </c>
      <c r="F402" s="20" t="s">
        <v>471</v>
      </c>
      <c r="G402" s="21" t="s">
        <v>653</v>
      </c>
      <c r="H402" s="17" t="s">
        <v>471</v>
      </c>
      <c r="I402" s="21" t="s">
        <v>473</v>
      </c>
      <c r="J402" s="21" t="s">
        <v>424</v>
      </c>
      <c r="K402" s="21" t="s">
        <v>754</v>
      </c>
      <c r="L402" s="58">
        <v>1</v>
      </c>
      <c r="M402" s="58">
        <v>0</v>
      </c>
      <c r="N402" s="17">
        <v>0</v>
      </c>
      <c r="O402" s="63">
        <v>548.96</v>
      </c>
      <c r="P402" s="42"/>
      <c r="Q402" s="29"/>
    </row>
    <row r="403" spans="1:17" ht="18" x14ac:dyDescent="0.25">
      <c r="A403" s="21">
        <v>390</v>
      </c>
      <c r="B403" s="70">
        <v>165015</v>
      </c>
      <c r="C403" s="21" t="s">
        <v>15</v>
      </c>
      <c r="D403" s="58" t="s">
        <v>706</v>
      </c>
      <c r="E403" s="21" t="s">
        <v>705</v>
      </c>
      <c r="F403" s="20" t="s">
        <v>471</v>
      </c>
      <c r="G403" s="21" t="s">
        <v>653</v>
      </c>
      <c r="H403" s="17" t="s">
        <v>471</v>
      </c>
      <c r="I403" s="21" t="s">
        <v>473</v>
      </c>
      <c r="J403" s="21" t="s">
        <v>424</v>
      </c>
      <c r="K403" s="21" t="s">
        <v>754</v>
      </c>
      <c r="L403" s="58">
        <v>1</v>
      </c>
      <c r="M403" s="58">
        <v>0</v>
      </c>
      <c r="N403" s="17">
        <v>0</v>
      </c>
      <c r="O403" s="63">
        <v>340.18</v>
      </c>
      <c r="P403" s="42"/>
      <c r="Q403" s="29"/>
    </row>
    <row r="404" spans="1:17" ht="18" x14ac:dyDescent="0.25">
      <c r="A404" s="21">
        <v>391</v>
      </c>
      <c r="B404" s="70">
        <v>165014</v>
      </c>
      <c r="C404" s="21" t="s">
        <v>15</v>
      </c>
      <c r="D404" s="58" t="s">
        <v>708</v>
      </c>
      <c r="E404" s="21" t="s">
        <v>707</v>
      </c>
      <c r="F404" s="20" t="s">
        <v>471</v>
      </c>
      <c r="G404" s="21" t="s">
        <v>653</v>
      </c>
      <c r="H404" s="17" t="s">
        <v>471</v>
      </c>
      <c r="I404" s="21" t="s">
        <v>473</v>
      </c>
      <c r="J404" s="21" t="s">
        <v>424</v>
      </c>
      <c r="K404" s="21" t="s">
        <v>754</v>
      </c>
      <c r="L404" s="58">
        <v>1</v>
      </c>
      <c r="M404" s="58">
        <v>0</v>
      </c>
      <c r="N404" s="17">
        <v>0</v>
      </c>
      <c r="O404" s="63">
        <v>415.73</v>
      </c>
      <c r="P404" s="42"/>
      <c r="Q404" s="29"/>
    </row>
    <row r="405" spans="1:17" ht="18" x14ac:dyDescent="0.25">
      <c r="A405" s="21">
        <v>392</v>
      </c>
      <c r="B405" s="70">
        <v>81598</v>
      </c>
      <c r="C405" s="21" t="s">
        <v>15</v>
      </c>
      <c r="D405" s="58" t="s">
        <v>710</v>
      </c>
      <c r="E405" s="21" t="s">
        <v>709</v>
      </c>
      <c r="F405" s="20" t="s">
        <v>471</v>
      </c>
      <c r="G405" s="21" t="s">
        <v>684</v>
      </c>
      <c r="H405" s="17" t="s">
        <v>471</v>
      </c>
      <c r="I405" s="21" t="s">
        <v>473</v>
      </c>
      <c r="J405" s="21" t="s">
        <v>424</v>
      </c>
      <c r="K405" s="21" t="s">
        <v>754</v>
      </c>
      <c r="L405" s="58">
        <v>1</v>
      </c>
      <c r="M405" s="58">
        <v>0</v>
      </c>
      <c r="N405" s="17">
        <v>0</v>
      </c>
      <c r="O405" s="63">
        <v>407.34</v>
      </c>
      <c r="P405" s="42"/>
      <c r="Q405" s="29"/>
    </row>
    <row r="406" spans="1:17" ht="18" x14ac:dyDescent="0.25">
      <c r="A406" s="21">
        <v>393</v>
      </c>
      <c r="B406" s="70">
        <v>81638</v>
      </c>
      <c r="C406" s="21" t="s">
        <v>15</v>
      </c>
      <c r="D406" s="58" t="s">
        <v>712</v>
      </c>
      <c r="E406" s="21" t="s">
        <v>711</v>
      </c>
      <c r="F406" s="20" t="s">
        <v>471</v>
      </c>
      <c r="G406" s="21" t="s">
        <v>684</v>
      </c>
      <c r="H406" s="17" t="s">
        <v>471</v>
      </c>
      <c r="I406" s="21" t="s">
        <v>473</v>
      </c>
      <c r="J406" s="21" t="s">
        <v>424</v>
      </c>
      <c r="K406" s="21" t="s">
        <v>754</v>
      </c>
      <c r="L406" s="58">
        <v>1</v>
      </c>
      <c r="M406" s="58">
        <v>0</v>
      </c>
      <c r="N406" s="17">
        <v>0</v>
      </c>
      <c r="O406" s="63">
        <v>410.26</v>
      </c>
      <c r="P406" s="42"/>
      <c r="Q406" s="29"/>
    </row>
    <row r="407" spans="1:17" ht="18" x14ac:dyDescent="0.25">
      <c r="A407" s="21">
        <v>394</v>
      </c>
      <c r="B407" s="70">
        <v>165013</v>
      </c>
      <c r="C407" s="21" t="s">
        <v>15</v>
      </c>
      <c r="D407" s="58" t="s">
        <v>714</v>
      </c>
      <c r="E407" s="21" t="s">
        <v>713</v>
      </c>
      <c r="F407" s="20" t="s">
        <v>471</v>
      </c>
      <c r="G407" s="21" t="s">
        <v>653</v>
      </c>
      <c r="H407" s="17" t="s">
        <v>471</v>
      </c>
      <c r="I407" s="21" t="s">
        <v>473</v>
      </c>
      <c r="J407" s="21" t="s">
        <v>424</v>
      </c>
      <c r="K407" s="21" t="s">
        <v>754</v>
      </c>
      <c r="L407" s="58">
        <v>1</v>
      </c>
      <c r="M407" s="58">
        <v>0</v>
      </c>
      <c r="N407" s="17">
        <v>0</v>
      </c>
      <c r="O407" s="63">
        <v>410.26</v>
      </c>
      <c r="P407" s="42"/>
      <c r="Q407" s="29"/>
    </row>
    <row r="408" spans="1:17" ht="18" x14ac:dyDescent="0.25">
      <c r="A408" s="21">
        <v>395</v>
      </c>
      <c r="B408" s="70">
        <v>81610</v>
      </c>
      <c r="C408" s="21" t="s">
        <v>15</v>
      </c>
      <c r="D408" s="58" t="s">
        <v>716</v>
      </c>
      <c r="E408" s="21" t="s">
        <v>715</v>
      </c>
      <c r="F408" s="20" t="s">
        <v>471</v>
      </c>
      <c r="G408" s="21" t="s">
        <v>717</v>
      </c>
      <c r="H408" s="17" t="s">
        <v>471</v>
      </c>
      <c r="I408" s="21" t="s">
        <v>473</v>
      </c>
      <c r="J408" s="21" t="s">
        <v>424</v>
      </c>
      <c r="K408" s="21" t="s">
        <v>754</v>
      </c>
      <c r="L408" s="58">
        <v>2</v>
      </c>
      <c r="M408" s="58">
        <v>0</v>
      </c>
      <c r="N408" s="17">
        <v>0</v>
      </c>
      <c r="O408" s="63">
        <v>709.92</v>
      </c>
      <c r="P408" s="42"/>
      <c r="Q408" s="29"/>
    </row>
    <row r="409" spans="1:17" ht="18" x14ac:dyDescent="0.25">
      <c r="A409" s="21">
        <v>396</v>
      </c>
      <c r="B409" s="70">
        <v>81457</v>
      </c>
      <c r="C409" s="21" t="s">
        <v>15</v>
      </c>
      <c r="D409" s="58" t="s">
        <v>719</v>
      </c>
      <c r="E409" s="21" t="s">
        <v>718</v>
      </c>
      <c r="F409" s="20" t="s">
        <v>471</v>
      </c>
      <c r="G409" s="21" t="s">
        <v>717</v>
      </c>
      <c r="H409" s="17" t="s">
        <v>471</v>
      </c>
      <c r="I409" s="21" t="s">
        <v>473</v>
      </c>
      <c r="J409" s="21" t="s">
        <v>424</v>
      </c>
      <c r="K409" s="21" t="s">
        <v>754</v>
      </c>
      <c r="L409" s="58">
        <v>2</v>
      </c>
      <c r="M409" s="58">
        <v>2</v>
      </c>
      <c r="N409" s="17">
        <v>0</v>
      </c>
      <c r="O409" s="63">
        <v>725.98</v>
      </c>
      <c r="P409" s="42"/>
      <c r="Q409" s="29"/>
    </row>
    <row r="410" spans="1:17" ht="18" x14ac:dyDescent="0.25">
      <c r="A410" s="21">
        <v>397</v>
      </c>
      <c r="B410" s="70">
        <v>81625</v>
      </c>
      <c r="C410" s="21" t="s">
        <v>15</v>
      </c>
      <c r="D410" s="58" t="s">
        <v>721</v>
      </c>
      <c r="E410" s="21" t="s">
        <v>720</v>
      </c>
      <c r="F410" s="20" t="s">
        <v>471</v>
      </c>
      <c r="G410" s="21" t="s">
        <v>684</v>
      </c>
      <c r="H410" s="17" t="s">
        <v>471</v>
      </c>
      <c r="I410" s="21" t="s">
        <v>473</v>
      </c>
      <c r="J410" s="21" t="s">
        <v>424</v>
      </c>
      <c r="K410" s="21" t="s">
        <v>754</v>
      </c>
      <c r="L410" s="58">
        <v>2</v>
      </c>
      <c r="M410" s="58">
        <v>0</v>
      </c>
      <c r="N410" s="17">
        <v>0</v>
      </c>
      <c r="O410" s="63">
        <v>141.97999999999999</v>
      </c>
      <c r="P410" s="42"/>
      <c r="Q410" s="29"/>
    </row>
    <row r="411" spans="1:17" ht="18" x14ac:dyDescent="0.25">
      <c r="A411" s="21">
        <v>398</v>
      </c>
      <c r="B411" s="70">
        <v>81604</v>
      </c>
      <c r="C411" s="21" t="s">
        <v>15</v>
      </c>
      <c r="D411" s="58" t="s">
        <v>723</v>
      </c>
      <c r="E411" s="21" t="s">
        <v>722</v>
      </c>
      <c r="F411" s="20" t="s">
        <v>471</v>
      </c>
      <c r="G411" s="21" t="s">
        <v>724</v>
      </c>
      <c r="H411" s="17" t="s">
        <v>471</v>
      </c>
      <c r="I411" s="21" t="s">
        <v>473</v>
      </c>
      <c r="J411" s="21" t="s">
        <v>424</v>
      </c>
      <c r="K411" s="21" t="s">
        <v>754</v>
      </c>
      <c r="L411" s="58">
        <v>4</v>
      </c>
      <c r="M411" s="58">
        <v>0</v>
      </c>
      <c r="N411" s="17">
        <v>0</v>
      </c>
      <c r="O411" s="63">
        <v>500.41</v>
      </c>
      <c r="P411" s="42"/>
      <c r="Q411" s="29"/>
    </row>
    <row r="412" spans="1:17" ht="18" x14ac:dyDescent="0.25">
      <c r="A412" s="21">
        <v>399</v>
      </c>
      <c r="B412" s="70">
        <v>81609</v>
      </c>
      <c r="C412" s="21" t="s">
        <v>15</v>
      </c>
      <c r="D412" s="58" t="s">
        <v>726</v>
      </c>
      <c r="E412" s="21" t="s">
        <v>725</v>
      </c>
      <c r="F412" s="20" t="s">
        <v>471</v>
      </c>
      <c r="G412" s="21" t="s">
        <v>684</v>
      </c>
      <c r="H412" s="17" t="s">
        <v>471</v>
      </c>
      <c r="I412" s="21" t="s">
        <v>473</v>
      </c>
      <c r="J412" s="21" t="s">
        <v>424</v>
      </c>
      <c r="K412" s="21" t="s">
        <v>754</v>
      </c>
      <c r="L412" s="58">
        <v>3</v>
      </c>
      <c r="M412" s="58">
        <v>0</v>
      </c>
      <c r="N412" s="17">
        <v>0</v>
      </c>
      <c r="O412" s="63">
        <v>1100.1099999999999</v>
      </c>
      <c r="P412" s="42"/>
      <c r="Q412" s="29"/>
    </row>
    <row r="413" spans="1:17" ht="18" x14ac:dyDescent="0.25">
      <c r="A413" s="21">
        <v>400</v>
      </c>
      <c r="B413" s="70">
        <v>81600</v>
      </c>
      <c r="C413" s="21" t="s">
        <v>15</v>
      </c>
      <c r="D413" s="58" t="s">
        <v>728</v>
      </c>
      <c r="E413" s="21" t="s">
        <v>727</v>
      </c>
      <c r="F413" s="20" t="s">
        <v>471</v>
      </c>
      <c r="G413" s="21" t="s">
        <v>729</v>
      </c>
      <c r="H413" s="17" t="s">
        <v>471</v>
      </c>
      <c r="I413" s="21" t="s">
        <v>473</v>
      </c>
      <c r="J413" s="21" t="s">
        <v>424</v>
      </c>
      <c r="K413" s="21" t="s">
        <v>754</v>
      </c>
      <c r="L413" s="58">
        <v>2</v>
      </c>
      <c r="M413" s="58">
        <v>0</v>
      </c>
      <c r="N413" s="17">
        <v>0</v>
      </c>
      <c r="O413" s="63">
        <v>56.57</v>
      </c>
      <c r="P413" s="42"/>
      <c r="Q413" s="29"/>
    </row>
    <row r="414" spans="1:17" ht="18" x14ac:dyDescent="0.25">
      <c r="A414" s="21">
        <v>401</v>
      </c>
      <c r="B414" s="70">
        <v>165012</v>
      </c>
      <c r="C414" s="21" t="s">
        <v>15</v>
      </c>
      <c r="D414" s="58" t="s">
        <v>731</v>
      </c>
      <c r="E414" s="21" t="s">
        <v>730</v>
      </c>
      <c r="F414" s="20" t="s">
        <v>471</v>
      </c>
      <c r="G414" s="21" t="s">
        <v>729</v>
      </c>
      <c r="H414" s="17" t="s">
        <v>471</v>
      </c>
      <c r="I414" s="21" t="s">
        <v>473</v>
      </c>
      <c r="J414" s="21" t="s">
        <v>424</v>
      </c>
      <c r="K414" s="21" t="s">
        <v>754</v>
      </c>
      <c r="L414" s="58">
        <v>1</v>
      </c>
      <c r="M414" s="58">
        <v>0</v>
      </c>
      <c r="N414" s="17">
        <v>0</v>
      </c>
      <c r="O414" s="63">
        <v>339.08</v>
      </c>
      <c r="P414" s="42"/>
      <c r="Q414" s="29"/>
    </row>
    <row r="415" spans="1:17" ht="18" x14ac:dyDescent="0.25">
      <c r="A415" s="21">
        <v>402</v>
      </c>
      <c r="B415" s="70">
        <v>81634</v>
      </c>
      <c r="C415" s="21" t="s">
        <v>15</v>
      </c>
      <c r="D415" s="58" t="s">
        <v>733</v>
      </c>
      <c r="E415" s="21" t="s">
        <v>732</v>
      </c>
      <c r="F415" s="20" t="s">
        <v>471</v>
      </c>
      <c r="G415" s="21" t="s">
        <v>653</v>
      </c>
      <c r="H415" s="17" t="s">
        <v>471</v>
      </c>
      <c r="I415" s="21" t="s">
        <v>473</v>
      </c>
      <c r="J415" s="21" t="s">
        <v>424</v>
      </c>
      <c r="K415" s="21" t="s">
        <v>754</v>
      </c>
      <c r="L415" s="58">
        <v>2</v>
      </c>
      <c r="M415" s="58">
        <v>0</v>
      </c>
      <c r="N415" s="17">
        <v>0</v>
      </c>
      <c r="O415" s="63">
        <v>400.04</v>
      </c>
      <c r="P415" s="42"/>
      <c r="Q415" s="29"/>
    </row>
    <row r="416" spans="1:17" ht="18" x14ac:dyDescent="0.25">
      <c r="A416" s="21">
        <v>403</v>
      </c>
      <c r="B416" s="70">
        <v>81632</v>
      </c>
      <c r="C416" s="21" t="s">
        <v>15</v>
      </c>
      <c r="D416" s="58" t="s">
        <v>735</v>
      </c>
      <c r="E416" s="21" t="s">
        <v>734</v>
      </c>
      <c r="F416" s="20" t="s">
        <v>471</v>
      </c>
      <c r="G416" s="21" t="s">
        <v>684</v>
      </c>
      <c r="H416" s="17" t="s">
        <v>471</v>
      </c>
      <c r="I416" s="21" t="s">
        <v>473</v>
      </c>
      <c r="J416" s="21" t="s">
        <v>424</v>
      </c>
      <c r="K416" s="21" t="s">
        <v>754</v>
      </c>
      <c r="L416" s="58">
        <v>1</v>
      </c>
      <c r="M416" s="58">
        <v>0</v>
      </c>
      <c r="N416" s="17">
        <v>0</v>
      </c>
      <c r="O416" s="63">
        <v>394.93</v>
      </c>
      <c r="P416" s="42"/>
      <c r="Q416" s="29"/>
    </row>
    <row r="417" spans="1:17" ht="18" x14ac:dyDescent="0.25">
      <c r="A417" s="21">
        <v>404</v>
      </c>
      <c r="B417" s="70">
        <v>81606</v>
      </c>
      <c r="C417" s="21" t="s">
        <v>15</v>
      </c>
      <c r="D417" s="58" t="s">
        <v>737</v>
      </c>
      <c r="E417" s="21" t="s">
        <v>736</v>
      </c>
      <c r="F417" s="20" t="s">
        <v>471</v>
      </c>
      <c r="G417" s="21" t="s">
        <v>684</v>
      </c>
      <c r="H417" s="17" t="s">
        <v>471</v>
      </c>
      <c r="I417" s="21" t="s">
        <v>473</v>
      </c>
      <c r="J417" s="21" t="s">
        <v>424</v>
      </c>
      <c r="K417" s="21" t="s">
        <v>754</v>
      </c>
      <c r="L417" s="58">
        <v>5</v>
      </c>
      <c r="M417" s="58">
        <v>0</v>
      </c>
      <c r="N417" s="17">
        <v>0</v>
      </c>
      <c r="O417" s="63">
        <v>1045.3599999999999</v>
      </c>
      <c r="P417" s="42"/>
      <c r="Q417" s="29"/>
    </row>
    <row r="418" spans="1:17" ht="31.5" x14ac:dyDescent="0.25">
      <c r="A418" s="21">
        <v>405</v>
      </c>
      <c r="B418" s="70">
        <v>308775</v>
      </c>
      <c r="C418" s="21" t="s">
        <v>15</v>
      </c>
      <c r="D418" s="58" t="s">
        <v>739</v>
      </c>
      <c r="E418" s="21" t="s">
        <v>738</v>
      </c>
      <c r="F418" s="20" t="s">
        <v>471</v>
      </c>
      <c r="G418" s="21" t="s">
        <v>485</v>
      </c>
      <c r="H418" s="17" t="s">
        <v>471</v>
      </c>
      <c r="I418" s="21" t="s">
        <v>473</v>
      </c>
      <c r="J418" s="21" t="s">
        <v>424</v>
      </c>
      <c r="K418" s="21" t="s">
        <v>754</v>
      </c>
      <c r="L418" s="58">
        <v>4</v>
      </c>
      <c r="M418" s="58">
        <v>0</v>
      </c>
      <c r="N418" s="17">
        <v>0</v>
      </c>
      <c r="O418" s="63">
        <v>596.04</v>
      </c>
      <c r="P418" s="42"/>
      <c r="Q418" s="29"/>
    </row>
    <row r="419" spans="1:17" ht="31.5" x14ac:dyDescent="0.25">
      <c r="A419" s="21">
        <v>406</v>
      </c>
      <c r="B419" s="70">
        <v>281720</v>
      </c>
      <c r="C419" s="21" t="s">
        <v>15</v>
      </c>
      <c r="D419" s="58" t="s">
        <v>741</v>
      </c>
      <c r="E419" s="21" t="s">
        <v>740</v>
      </c>
      <c r="F419" s="20" t="s">
        <v>471</v>
      </c>
      <c r="G419" s="21" t="s">
        <v>485</v>
      </c>
      <c r="H419" s="17" t="s">
        <v>471</v>
      </c>
      <c r="I419" s="21" t="s">
        <v>473</v>
      </c>
      <c r="J419" s="21" t="s">
        <v>424</v>
      </c>
      <c r="K419" s="21" t="s">
        <v>754</v>
      </c>
      <c r="L419" s="58">
        <v>4</v>
      </c>
      <c r="M419" s="58">
        <v>0</v>
      </c>
      <c r="N419" s="17">
        <v>0</v>
      </c>
      <c r="O419" s="63">
        <v>627.42999999999995</v>
      </c>
      <c r="P419" s="42"/>
      <c r="Q419" s="29"/>
    </row>
    <row r="420" spans="1:17" ht="18" x14ac:dyDescent="0.25">
      <c r="A420" s="21">
        <v>407</v>
      </c>
      <c r="B420" s="70">
        <v>123844</v>
      </c>
      <c r="C420" s="21" t="s">
        <v>15</v>
      </c>
      <c r="D420" s="58" t="s">
        <v>912</v>
      </c>
      <c r="E420" s="21" t="s">
        <v>742</v>
      </c>
      <c r="F420" s="20" t="s">
        <v>471</v>
      </c>
      <c r="G420" s="21" t="s">
        <v>527</v>
      </c>
      <c r="H420" s="17" t="s">
        <v>471</v>
      </c>
      <c r="I420" s="21" t="s">
        <v>473</v>
      </c>
      <c r="J420" s="21" t="s">
        <v>424</v>
      </c>
      <c r="K420" s="21" t="s">
        <v>754</v>
      </c>
      <c r="L420" s="58">
        <v>3</v>
      </c>
      <c r="M420" s="58">
        <v>0</v>
      </c>
      <c r="N420" s="17">
        <v>0</v>
      </c>
      <c r="O420" s="63">
        <v>544.21</v>
      </c>
      <c r="P420" s="42"/>
      <c r="Q420" s="29"/>
    </row>
    <row r="421" spans="1:17" ht="18" x14ac:dyDescent="0.25">
      <c r="A421" s="21">
        <v>408</v>
      </c>
      <c r="B421" s="70">
        <v>308862</v>
      </c>
      <c r="C421" s="21" t="s">
        <v>15</v>
      </c>
      <c r="D421" s="58" t="s">
        <v>913</v>
      </c>
      <c r="E421" s="21" t="s">
        <v>743</v>
      </c>
      <c r="F421" s="20" t="s">
        <v>471</v>
      </c>
      <c r="G421" s="21" t="s">
        <v>744</v>
      </c>
      <c r="H421" s="17" t="s">
        <v>471</v>
      </c>
      <c r="I421" s="21" t="s">
        <v>473</v>
      </c>
      <c r="J421" s="21" t="s">
        <v>424</v>
      </c>
      <c r="K421" s="21" t="s">
        <v>754</v>
      </c>
      <c r="L421" s="58">
        <v>4</v>
      </c>
      <c r="M421" s="58">
        <v>0</v>
      </c>
      <c r="N421" s="17">
        <v>0</v>
      </c>
      <c r="O421" s="63">
        <v>609.91</v>
      </c>
      <c r="P421" s="42"/>
      <c r="Q421" s="29"/>
    </row>
    <row r="422" spans="1:17" ht="18" x14ac:dyDescent="0.25">
      <c r="A422" s="21">
        <v>409</v>
      </c>
      <c r="B422" s="70">
        <v>124131</v>
      </c>
      <c r="C422" s="21" t="s">
        <v>15</v>
      </c>
      <c r="D422" s="58" t="s">
        <v>914</v>
      </c>
      <c r="E422" s="21" t="s">
        <v>745</v>
      </c>
      <c r="F422" s="20" t="s">
        <v>471</v>
      </c>
      <c r="G422" s="21" t="s">
        <v>472</v>
      </c>
      <c r="H422" s="17" t="s">
        <v>471</v>
      </c>
      <c r="I422" s="21" t="s">
        <v>473</v>
      </c>
      <c r="J422" s="21" t="s">
        <v>424</v>
      </c>
      <c r="K422" s="21" t="s">
        <v>754</v>
      </c>
      <c r="L422" s="58">
        <v>2</v>
      </c>
      <c r="M422" s="58">
        <v>0</v>
      </c>
      <c r="N422" s="17">
        <v>0</v>
      </c>
      <c r="O422" s="63">
        <v>280.32</v>
      </c>
      <c r="P422" s="42"/>
      <c r="Q422" s="29"/>
    </row>
    <row r="423" spans="1:17" x14ac:dyDescent="0.25">
      <c r="A423" s="21">
        <v>410</v>
      </c>
      <c r="B423" s="21"/>
      <c r="C423" s="21" t="s">
        <v>15</v>
      </c>
      <c r="D423" s="58" t="s">
        <v>915</v>
      </c>
      <c r="E423" s="21" t="s">
        <v>746</v>
      </c>
      <c r="F423" s="20" t="s">
        <v>471</v>
      </c>
      <c r="G423" s="21" t="s">
        <v>472</v>
      </c>
      <c r="H423" s="17" t="s">
        <v>471</v>
      </c>
      <c r="I423" s="21" t="s">
        <v>473</v>
      </c>
      <c r="J423" s="21" t="s">
        <v>424</v>
      </c>
      <c r="K423" s="21" t="s">
        <v>754</v>
      </c>
      <c r="L423" s="58">
        <v>6</v>
      </c>
      <c r="M423" s="58">
        <v>0</v>
      </c>
      <c r="N423" s="17">
        <v>0</v>
      </c>
      <c r="O423" s="63">
        <v>346.38</v>
      </c>
      <c r="P423" s="42"/>
      <c r="Q423" s="29"/>
    </row>
    <row r="424" spans="1:17" x14ac:dyDescent="0.25">
      <c r="A424" s="21">
        <v>411</v>
      </c>
      <c r="B424" s="21"/>
      <c r="C424" s="21" t="s">
        <v>15</v>
      </c>
      <c r="D424" s="58" t="s">
        <v>916</v>
      </c>
      <c r="E424" s="21" t="s">
        <v>747</v>
      </c>
      <c r="F424" s="20" t="s">
        <v>471</v>
      </c>
      <c r="G424" s="21" t="s">
        <v>744</v>
      </c>
      <c r="H424" s="17" t="s">
        <v>471</v>
      </c>
      <c r="I424" s="21" t="s">
        <v>473</v>
      </c>
      <c r="J424" s="21" t="s">
        <v>424</v>
      </c>
      <c r="K424" s="21" t="s">
        <v>754</v>
      </c>
      <c r="L424" s="58">
        <v>2</v>
      </c>
      <c r="M424" s="58">
        <v>0</v>
      </c>
      <c r="N424" s="17">
        <v>0</v>
      </c>
      <c r="O424" s="63">
        <v>347.11</v>
      </c>
      <c r="P424" s="42"/>
      <c r="Q424" s="29"/>
    </row>
    <row r="425" spans="1:17" ht="18" x14ac:dyDescent="0.25">
      <c r="A425" s="21">
        <v>412</v>
      </c>
      <c r="B425" s="70">
        <v>82173</v>
      </c>
      <c r="C425" s="21" t="s">
        <v>15</v>
      </c>
      <c r="D425" s="58" t="s">
        <v>917</v>
      </c>
      <c r="E425" s="21" t="s">
        <v>748</v>
      </c>
      <c r="F425" s="20" t="s">
        <v>471</v>
      </c>
      <c r="G425" s="21" t="s">
        <v>472</v>
      </c>
      <c r="H425" s="17" t="s">
        <v>471</v>
      </c>
      <c r="I425" s="21" t="s">
        <v>473</v>
      </c>
      <c r="J425" s="21" t="s">
        <v>424</v>
      </c>
      <c r="K425" s="21" t="s">
        <v>754</v>
      </c>
      <c r="L425" s="58">
        <v>2</v>
      </c>
      <c r="M425" s="58">
        <v>0</v>
      </c>
      <c r="N425" s="17">
        <v>0</v>
      </c>
      <c r="O425" s="63">
        <v>1152.67</v>
      </c>
      <c r="P425" s="42"/>
      <c r="Q425" s="29"/>
    </row>
    <row r="426" spans="1:17" ht="18" x14ac:dyDescent="0.25">
      <c r="A426" s="21">
        <v>413</v>
      </c>
      <c r="B426" s="70">
        <v>308839</v>
      </c>
      <c r="C426" s="21" t="s">
        <v>15</v>
      </c>
      <c r="D426" s="58" t="s">
        <v>918</v>
      </c>
      <c r="E426" s="21" t="s">
        <v>749</v>
      </c>
      <c r="F426" s="20" t="s">
        <v>471</v>
      </c>
      <c r="G426" s="21" t="s">
        <v>744</v>
      </c>
      <c r="H426" s="17" t="s">
        <v>471</v>
      </c>
      <c r="I426" s="21" t="s">
        <v>473</v>
      </c>
      <c r="J426" s="21" t="s">
        <v>424</v>
      </c>
      <c r="K426" s="21" t="s">
        <v>754</v>
      </c>
      <c r="L426" s="58">
        <v>8</v>
      </c>
      <c r="M426" s="58">
        <v>0</v>
      </c>
      <c r="N426" s="17">
        <v>0</v>
      </c>
      <c r="O426" s="63">
        <v>1512.19</v>
      </c>
      <c r="P426" s="42"/>
      <c r="Q426" s="29"/>
    </row>
    <row r="427" spans="1:17" x14ac:dyDescent="0.25">
      <c r="A427" s="21">
        <v>414</v>
      </c>
      <c r="B427" s="21"/>
      <c r="C427" s="21" t="s">
        <v>15</v>
      </c>
      <c r="D427" s="58" t="s">
        <v>751</v>
      </c>
      <c r="E427" s="21" t="s">
        <v>750</v>
      </c>
      <c r="F427" s="20" t="s">
        <v>471</v>
      </c>
      <c r="G427" s="11" t="s">
        <v>752</v>
      </c>
      <c r="H427" s="17" t="s">
        <v>471</v>
      </c>
      <c r="I427" s="21" t="s">
        <v>473</v>
      </c>
      <c r="J427" s="21" t="s">
        <v>424</v>
      </c>
      <c r="K427" s="21" t="s">
        <v>754</v>
      </c>
      <c r="L427" s="58">
        <v>2</v>
      </c>
      <c r="M427" s="58">
        <v>0</v>
      </c>
      <c r="N427" s="17">
        <v>0</v>
      </c>
      <c r="O427" s="63">
        <v>1564.39</v>
      </c>
      <c r="P427" s="42"/>
      <c r="Q427" s="29"/>
    </row>
    <row r="428" spans="1:17" x14ac:dyDescent="0.25">
      <c r="A428" s="96" t="s">
        <v>2206</v>
      </c>
      <c r="B428" s="97"/>
      <c r="C428" s="97"/>
      <c r="D428" s="97"/>
      <c r="E428" s="97"/>
      <c r="F428" s="97"/>
      <c r="G428" s="97"/>
      <c r="H428" s="97"/>
      <c r="I428" s="97"/>
      <c r="J428" s="97"/>
      <c r="K428" s="97"/>
      <c r="L428" s="97"/>
      <c r="M428" s="97"/>
      <c r="N428" s="97"/>
      <c r="O428" s="97"/>
      <c r="P428" s="42"/>
      <c r="Q428" s="29"/>
    </row>
    <row r="429" spans="1:17" x14ac:dyDescent="0.25">
      <c r="A429" s="58">
        <v>415</v>
      </c>
      <c r="B429" s="77"/>
      <c r="C429" s="77" t="s">
        <v>15</v>
      </c>
      <c r="D429" s="77" t="s">
        <v>1269</v>
      </c>
      <c r="E429" s="77" t="s">
        <v>919</v>
      </c>
      <c r="F429" s="20" t="s">
        <v>14</v>
      </c>
      <c r="G429" s="77" t="s">
        <v>920</v>
      </c>
      <c r="H429" s="17">
        <v>10</v>
      </c>
      <c r="I429" s="77" t="s">
        <v>418</v>
      </c>
      <c r="J429" s="77" t="s">
        <v>920</v>
      </c>
      <c r="K429" s="17" t="s">
        <v>2113</v>
      </c>
      <c r="L429" s="64">
        <v>3</v>
      </c>
      <c r="M429" s="17">
        <v>1</v>
      </c>
      <c r="N429" s="17" t="s">
        <v>473</v>
      </c>
      <c r="O429" s="17">
        <f>P429*0.76</f>
        <v>78.28</v>
      </c>
      <c r="P429" s="43">
        <v>103</v>
      </c>
      <c r="Q429" s="29"/>
    </row>
    <row r="430" spans="1:17" x14ac:dyDescent="0.25">
      <c r="A430" s="58">
        <v>416</v>
      </c>
      <c r="B430" s="77"/>
      <c r="C430" s="77" t="s">
        <v>15</v>
      </c>
      <c r="D430" s="77" t="s">
        <v>1269</v>
      </c>
      <c r="E430" s="77" t="s">
        <v>921</v>
      </c>
      <c r="F430" s="20" t="s">
        <v>14</v>
      </c>
      <c r="G430" s="77" t="s">
        <v>922</v>
      </c>
      <c r="H430" s="17">
        <v>4</v>
      </c>
      <c r="I430" s="77" t="s">
        <v>418</v>
      </c>
      <c r="J430" s="77" t="s">
        <v>922</v>
      </c>
      <c r="K430" s="17" t="s">
        <v>1056</v>
      </c>
      <c r="L430" s="64">
        <v>1</v>
      </c>
      <c r="M430" s="17">
        <v>1</v>
      </c>
      <c r="N430" s="17" t="s">
        <v>473</v>
      </c>
      <c r="O430" s="17">
        <f t="shared" ref="O430:O493" si="0">P430*0.76</f>
        <v>78.28</v>
      </c>
      <c r="P430" s="44">
        <v>103</v>
      </c>
      <c r="Q430" s="29"/>
    </row>
    <row r="431" spans="1:17" x14ac:dyDescent="0.25">
      <c r="A431" s="58">
        <v>417</v>
      </c>
      <c r="B431" s="77"/>
      <c r="C431" s="77" t="s">
        <v>15</v>
      </c>
      <c r="D431" s="77" t="s">
        <v>1269</v>
      </c>
      <c r="E431" s="77" t="s">
        <v>923</v>
      </c>
      <c r="F431" s="20" t="s">
        <v>14</v>
      </c>
      <c r="G431" s="77" t="s">
        <v>924</v>
      </c>
      <c r="H431" s="17">
        <v>4</v>
      </c>
      <c r="I431" s="77" t="s">
        <v>418</v>
      </c>
      <c r="J431" s="77" t="s">
        <v>924</v>
      </c>
      <c r="K431" s="17" t="s">
        <v>1056</v>
      </c>
      <c r="L431" s="64">
        <v>1</v>
      </c>
      <c r="M431" s="17">
        <v>1</v>
      </c>
      <c r="N431" s="17" t="s">
        <v>473</v>
      </c>
      <c r="O431" s="17">
        <f t="shared" si="0"/>
        <v>30.4</v>
      </c>
      <c r="P431" s="44">
        <v>40</v>
      </c>
      <c r="Q431" s="29"/>
    </row>
    <row r="432" spans="1:17" x14ac:dyDescent="0.25">
      <c r="A432" s="58">
        <v>418</v>
      </c>
      <c r="B432" s="77"/>
      <c r="C432" s="77" t="s">
        <v>15</v>
      </c>
      <c r="D432" s="77" t="s">
        <v>1269</v>
      </c>
      <c r="E432" s="77" t="s">
        <v>925</v>
      </c>
      <c r="F432" s="20" t="s">
        <v>14</v>
      </c>
      <c r="G432" s="77" t="s">
        <v>926</v>
      </c>
      <c r="H432" s="17">
        <v>6</v>
      </c>
      <c r="I432" s="77" t="s">
        <v>418</v>
      </c>
      <c r="J432" s="77" t="s">
        <v>926</v>
      </c>
      <c r="K432" s="17" t="s">
        <v>1056</v>
      </c>
      <c r="L432" s="64">
        <v>2</v>
      </c>
      <c r="M432" s="17">
        <v>1</v>
      </c>
      <c r="N432" s="17" t="s">
        <v>473</v>
      </c>
      <c r="O432" s="17">
        <f t="shared" si="0"/>
        <v>27.36</v>
      </c>
      <c r="P432" s="44">
        <v>36</v>
      </c>
      <c r="Q432" s="29"/>
    </row>
    <row r="433" spans="1:18" x14ac:dyDescent="0.25">
      <c r="A433" s="58">
        <v>419</v>
      </c>
      <c r="B433" s="77"/>
      <c r="C433" s="77" t="s">
        <v>15</v>
      </c>
      <c r="D433" s="77" t="s">
        <v>1269</v>
      </c>
      <c r="E433" s="77" t="s">
        <v>927</v>
      </c>
      <c r="F433" s="20" t="s">
        <v>14</v>
      </c>
      <c r="G433" s="77" t="s">
        <v>928</v>
      </c>
      <c r="H433" s="17">
        <v>6</v>
      </c>
      <c r="I433" s="77" t="s">
        <v>418</v>
      </c>
      <c r="J433" s="77" t="s">
        <v>928</v>
      </c>
      <c r="K433" s="17" t="s">
        <v>1056</v>
      </c>
      <c r="L433" s="64">
        <v>3</v>
      </c>
      <c r="M433" s="17">
        <v>1</v>
      </c>
      <c r="N433" s="17">
        <v>1</v>
      </c>
      <c r="O433" s="17">
        <f t="shared" si="0"/>
        <v>20.52</v>
      </c>
      <c r="P433" s="44">
        <v>27</v>
      </c>
      <c r="Q433" s="29"/>
    </row>
    <row r="434" spans="1:18" x14ac:dyDescent="0.25">
      <c r="A434" s="58">
        <v>420</v>
      </c>
      <c r="B434" s="77"/>
      <c r="C434" s="77" t="s">
        <v>15</v>
      </c>
      <c r="D434" s="77" t="s">
        <v>2109</v>
      </c>
      <c r="E434" s="17" t="s">
        <v>2108</v>
      </c>
      <c r="F434" s="20" t="s">
        <v>14</v>
      </c>
      <c r="G434" s="77" t="s">
        <v>929</v>
      </c>
      <c r="H434" s="17">
        <v>4</v>
      </c>
      <c r="I434" s="77" t="s">
        <v>418</v>
      </c>
      <c r="J434" s="77" t="s">
        <v>929</v>
      </c>
      <c r="K434" s="17" t="s">
        <v>1056</v>
      </c>
      <c r="L434" s="64">
        <v>1</v>
      </c>
      <c r="M434" s="17">
        <v>1</v>
      </c>
      <c r="N434" s="17" t="s">
        <v>473</v>
      </c>
      <c r="O434" s="17">
        <f t="shared" si="0"/>
        <v>76</v>
      </c>
      <c r="P434" s="44">
        <v>100</v>
      </c>
      <c r="Q434" s="29"/>
    </row>
    <row r="435" spans="1:18" x14ac:dyDescent="0.25">
      <c r="A435" s="58">
        <v>421</v>
      </c>
      <c r="B435" s="77"/>
      <c r="C435" s="77" t="s">
        <v>15</v>
      </c>
      <c r="D435" s="77" t="s">
        <v>2110</v>
      </c>
      <c r="E435" s="77" t="s">
        <v>930</v>
      </c>
      <c r="F435" s="20" t="s">
        <v>14</v>
      </c>
      <c r="G435" s="77" t="s">
        <v>931</v>
      </c>
      <c r="H435" s="17">
        <v>3</v>
      </c>
      <c r="I435" s="77" t="s">
        <v>0</v>
      </c>
      <c r="J435" s="77" t="s">
        <v>931</v>
      </c>
      <c r="K435" s="17" t="s">
        <v>1056</v>
      </c>
      <c r="L435" s="64">
        <v>3</v>
      </c>
      <c r="M435" s="17">
        <v>1</v>
      </c>
      <c r="N435" s="17">
        <v>1</v>
      </c>
      <c r="O435" s="17">
        <f t="shared" si="0"/>
        <v>33.44</v>
      </c>
      <c r="P435" s="44">
        <v>44</v>
      </c>
      <c r="Q435" s="29"/>
    </row>
    <row r="436" spans="1:18" x14ac:dyDescent="0.25">
      <c r="A436" s="58">
        <v>422</v>
      </c>
      <c r="B436" s="77"/>
      <c r="C436" s="77" t="s">
        <v>15</v>
      </c>
      <c r="D436" s="77" t="s">
        <v>2110</v>
      </c>
      <c r="E436" s="77" t="s">
        <v>932</v>
      </c>
      <c r="F436" s="20" t="s">
        <v>14</v>
      </c>
      <c r="G436" s="77" t="s">
        <v>933</v>
      </c>
      <c r="H436" s="17">
        <v>4</v>
      </c>
      <c r="I436" s="77" t="s">
        <v>418</v>
      </c>
      <c r="J436" s="77" t="s">
        <v>933</v>
      </c>
      <c r="K436" s="17" t="s">
        <v>1056</v>
      </c>
      <c r="L436" s="64">
        <v>1</v>
      </c>
      <c r="M436" s="17">
        <v>1</v>
      </c>
      <c r="N436" s="17" t="s">
        <v>473</v>
      </c>
      <c r="O436" s="17">
        <f t="shared" si="0"/>
        <v>101.84</v>
      </c>
      <c r="P436" s="44">
        <v>134</v>
      </c>
      <c r="Q436" s="29"/>
    </row>
    <row r="437" spans="1:18" x14ac:dyDescent="0.25">
      <c r="A437" s="58">
        <v>423</v>
      </c>
      <c r="B437" s="77"/>
      <c r="C437" s="77" t="s">
        <v>15</v>
      </c>
      <c r="D437" s="77" t="s">
        <v>2111</v>
      </c>
      <c r="E437" s="77" t="s">
        <v>934</v>
      </c>
      <c r="F437" s="20" t="s">
        <v>14</v>
      </c>
      <c r="G437" s="77" t="s">
        <v>935</v>
      </c>
      <c r="H437" s="17">
        <v>12</v>
      </c>
      <c r="I437" s="77" t="s">
        <v>418</v>
      </c>
      <c r="J437" s="77" t="s">
        <v>935</v>
      </c>
      <c r="K437" s="17" t="s">
        <v>1056</v>
      </c>
      <c r="L437" s="64">
        <v>4</v>
      </c>
      <c r="M437" s="17">
        <v>1</v>
      </c>
      <c r="N437" s="17" t="s">
        <v>473</v>
      </c>
      <c r="O437" s="17">
        <f t="shared" si="0"/>
        <v>42.56</v>
      </c>
      <c r="P437" s="44">
        <v>56</v>
      </c>
      <c r="Q437" s="29"/>
    </row>
    <row r="438" spans="1:18" x14ac:dyDescent="0.25">
      <c r="A438" s="58">
        <v>424</v>
      </c>
      <c r="B438" s="77"/>
      <c r="C438" s="77" t="s">
        <v>15</v>
      </c>
      <c r="D438" s="77" t="s">
        <v>2112</v>
      </c>
      <c r="E438" s="77" t="s">
        <v>936</v>
      </c>
      <c r="F438" s="20" t="s">
        <v>14</v>
      </c>
      <c r="G438" s="77" t="s">
        <v>937</v>
      </c>
      <c r="H438" s="17">
        <v>6</v>
      </c>
      <c r="I438" s="77" t="s">
        <v>418</v>
      </c>
      <c r="J438" s="77" t="s">
        <v>937</v>
      </c>
      <c r="K438" s="17" t="s">
        <v>1056</v>
      </c>
      <c r="L438" s="64">
        <v>2</v>
      </c>
      <c r="M438" s="17">
        <v>1</v>
      </c>
      <c r="N438" s="17">
        <v>1</v>
      </c>
      <c r="O438" s="17">
        <f t="shared" si="0"/>
        <v>171.76</v>
      </c>
      <c r="P438" s="44">
        <v>226</v>
      </c>
      <c r="Q438" s="29"/>
    </row>
    <row r="439" spans="1:18" x14ac:dyDescent="0.25">
      <c r="A439" s="58">
        <v>425</v>
      </c>
      <c r="B439" s="77"/>
      <c r="C439" s="77" t="s">
        <v>15</v>
      </c>
      <c r="D439" s="77" t="s">
        <v>2115</v>
      </c>
      <c r="E439" s="77" t="s">
        <v>938</v>
      </c>
      <c r="F439" s="20" t="s">
        <v>14</v>
      </c>
      <c r="G439" s="77" t="s">
        <v>939</v>
      </c>
      <c r="H439" s="17">
        <v>6</v>
      </c>
      <c r="I439" s="77" t="s">
        <v>418</v>
      </c>
      <c r="J439" s="77" t="s">
        <v>939</v>
      </c>
      <c r="K439" s="17" t="s">
        <v>2114</v>
      </c>
      <c r="L439" s="64">
        <v>3</v>
      </c>
      <c r="M439" s="17">
        <v>1</v>
      </c>
      <c r="N439" s="17" t="s">
        <v>473</v>
      </c>
      <c r="O439" s="17">
        <f t="shared" si="0"/>
        <v>66.12</v>
      </c>
      <c r="P439" s="44">
        <v>87</v>
      </c>
      <c r="Q439" s="29"/>
    </row>
    <row r="440" spans="1:18" x14ac:dyDescent="0.25">
      <c r="A440" s="58">
        <v>426</v>
      </c>
      <c r="B440" s="77"/>
      <c r="C440" s="77" t="s">
        <v>15</v>
      </c>
      <c r="D440" s="77" t="s">
        <v>2116</v>
      </c>
      <c r="E440" s="77" t="s">
        <v>2117</v>
      </c>
      <c r="F440" s="20" t="s">
        <v>14</v>
      </c>
      <c r="G440" s="77" t="s">
        <v>940</v>
      </c>
      <c r="H440" s="17">
        <v>6</v>
      </c>
      <c r="I440" s="77" t="s">
        <v>418</v>
      </c>
      <c r="J440" s="77" t="s">
        <v>940</v>
      </c>
      <c r="K440" s="17" t="s">
        <v>2113</v>
      </c>
      <c r="L440" s="64">
        <v>2</v>
      </c>
      <c r="M440" s="17">
        <v>1</v>
      </c>
      <c r="N440" s="17" t="s">
        <v>473</v>
      </c>
      <c r="O440" s="17">
        <f t="shared" si="0"/>
        <v>122.36</v>
      </c>
      <c r="P440" s="44">
        <v>161</v>
      </c>
      <c r="Q440" s="29"/>
    </row>
    <row r="441" spans="1:18" x14ac:dyDescent="0.25">
      <c r="A441" s="58">
        <v>427</v>
      </c>
      <c r="B441" s="77"/>
      <c r="C441" s="77" t="s">
        <v>15</v>
      </c>
      <c r="D441" s="77" t="s">
        <v>2116</v>
      </c>
      <c r="E441" s="77" t="s">
        <v>941</v>
      </c>
      <c r="F441" s="20" t="s">
        <v>14</v>
      </c>
      <c r="G441" s="77" t="s">
        <v>942</v>
      </c>
      <c r="H441" s="17">
        <v>6</v>
      </c>
      <c r="I441" s="77" t="s">
        <v>418</v>
      </c>
      <c r="J441" s="77" t="s">
        <v>942</v>
      </c>
      <c r="K441" s="17" t="s">
        <v>1056</v>
      </c>
      <c r="L441" s="64">
        <v>3</v>
      </c>
      <c r="M441" s="17">
        <v>1</v>
      </c>
      <c r="N441" s="17" t="s">
        <v>473</v>
      </c>
      <c r="O441" s="17">
        <f t="shared" si="0"/>
        <v>91.2</v>
      </c>
      <c r="P441" s="44">
        <v>120</v>
      </c>
      <c r="Q441" s="29"/>
    </row>
    <row r="442" spans="1:18" x14ac:dyDescent="0.25">
      <c r="A442" s="58">
        <v>428</v>
      </c>
      <c r="B442" s="77"/>
      <c r="C442" s="77" t="s">
        <v>15</v>
      </c>
      <c r="D442" s="77" t="s">
        <v>2116</v>
      </c>
      <c r="E442" s="77" t="s">
        <v>943</v>
      </c>
      <c r="F442" s="20" t="s">
        <v>14</v>
      </c>
      <c r="G442" s="77" t="s">
        <v>944</v>
      </c>
      <c r="H442" s="17">
        <v>4</v>
      </c>
      <c r="I442" s="77" t="s">
        <v>418</v>
      </c>
      <c r="J442" s="77" t="s">
        <v>944</v>
      </c>
      <c r="K442" s="17" t="s">
        <v>1056</v>
      </c>
      <c r="L442" s="64">
        <v>2</v>
      </c>
      <c r="M442" s="17">
        <v>1</v>
      </c>
      <c r="N442" s="17" t="s">
        <v>473</v>
      </c>
      <c r="O442" s="17">
        <f t="shared" si="0"/>
        <v>42.56</v>
      </c>
      <c r="P442" s="44">
        <v>56</v>
      </c>
      <c r="Q442" s="29"/>
      <c r="R442" s="23"/>
    </row>
    <row r="443" spans="1:18" x14ac:dyDescent="0.25">
      <c r="A443" s="58">
        <v>429</v>
      </c>
      <c r="B443" s="77"/>
      <c r="C443" s="77" t="s">
        <v>15</v>
      </c>
      <c r="D443" s="77" t="s">
        <v>2116</v>
      </c>
      <c r="E443" s="77" t="s">
        <v>945</v>
      </c>
      <c r="F443" s="20" t="s">
        <v>14</v>
      </c>
      <c r="G443" s="77" t="s">
        <v>946</v>
      </c>
      <c r="H443" s="17">
        <v>6</v>
      </c>
      <c r="I443" s="77" t="s">
        <v>418</v>
      </c>
      <c r="J443" s="77" t="s">
        <v>946</v>
      </c>
      <c r="K443" s="17" t="s">
        <v>1056</v>
      </c>
      <c r="L443" s="64">
        <v>2</v>
      </c>
      <c r="M443" s="17">
        <v>1</v>
      </c>
      <c r="N443" s="17" t="s">
        <v>473</v>
      </c>
      <c r="O443" s="17">
        <f t="shared" si="0"/>
        <v>42.56</v>
      </c>
      <c r="P443" s="44">
        <v>56</v>
      </c>
      <c r="Q443" s="29"/>
    </row>
    <row r="444" spans="1:18" x14ac:dyDescent="0.25">
      <c r="A444" s="58">
        <v>430</v>
      </c>
      <c r="B444" s="77"/>
      <c r="C444" s="77" t="s">
        <v>15</v>
      </c>
      <c r="D444" s="77" t="s">
        <v>2116</v>
      </c>
      <c r="E444" s="77" t="s">
        <v>947</v>
      </c>
      <c r="F444" s="20" t="s">
        <v>14</v>
      </c>
      <c r="G444" s="77" t="s">
        <v>948</v>
      </c>
      <c r="H444" s="17">
        <v>4</v>
      </c>
      <c r="I444" s="77" t="s">
        <v>418</v>
      </c>
      <c r="J444" s="77" t="s">
        <v>948</v>
      </c>
      <c r="K444" s="17" t="s">
        <v>1056</v>
      </c>
      <c r="L444" s="64">
        <v>1</v>
      </c>
      <c r="M444" s="17">
        <v>1</v>
      </c>
      <c r="N444" s="17" t="s">
        <v>473</v>
      </c>
      <c r="O444" s="17">
        <f t="shared" si="0"/>
        <v>90.44</v>
      </c>
      <c r="P444" s="44">
        <v>119</v>
      </c>
      <c r="Q444" s="29"/>
    </row>
    <row r="445" spans="1:18" x14ac:dyDescent="0.25">
      <c r="A445" s="58">
        <v>431</v>
      </c>
      <c r="B445" s="77"/>
      <c r="C445" s="77" t="s">
        <v>15</v>
      </c>
      <c r="D445" s="77" t="s">
        <v>2116</v>
      </c>
      <c r="E445" s="77" t="s">
        <v>949</v>
      </c>
      <c r="F445" s="20" t="s">
        <v>14</v>
      </c>
      <c r="G445" s="77" t="s">
        <v>950</v>
      </c>
      <c r="H445" s="17">
        <v>4</v>
      </c>
      <c r="I445" s="77" t="s">
        <v>0</v>
      </c>
      <c r="J445" s="77" t="s">
        <v>950</v>
      </c>
      <c r="K445" s="17" t="s">
        <v>1056</v>
      </c>
      <c r="L445" s="64">
        <v>2</v>
      </c>
      <c r="M445" s="17">
        <v>1</v>
      </c>
      <c r="N445" s="17" t="s">
        <v>473</v>
      </c>
      <c r="O445" s="17">
        <f t="shared" si="0"/>
        <v>21.28</v>
      </c>
      <c r="P445" s="44">
        <v>28</v>
      </c>
      <c r="Q445" s="29"/>
    </row>
    <row r="446" spans="1:18" x14ac:dyDescent="0.25">
      <c r="A446" s="58">
        <v>432</v>
      </c>
      <c r="B446" s="77"/>
      <c r="C446" s="77" t="s">
        <v>15</v>
      </c>
      <c r="D446" s="77" t="s">
        <v>2115</v>
      </c>
      <c r="E446" s="77" t="s">
        <v>951</v>
      </c>
      <c r="F446" s="20" t="s">
        <v>14</v>
      </c>
      <c r="G446" s="77" t="s">
        <v>952</v>
      </c>
      <c r="H446" s="17">
        <v>4</v>
      </c>
      <c r="I446" s="77" t="s">
        <v>0</v>
      </c>
      <c r="J446" s="77" t="s">
        <v>952</v>
      </c>
      <c r="K446" s="17" t="s">
        <v>1056</v>
      </c>
      <c r="L446" s="64">
        <v>1</v>
      </c>
      <c r="M446" s="17">
        <v>1</v>
      </c>
      <c r="N446" s="17" t="s">
        <v>473</v>
      </c>
      <c r="O446" s="17">
        <f t="shared" si="0"/>
        <v>60.8</v>
      </c>
      <c r="P446" s="44">
        <v>80</v>
      </c>
      <c r="Q446" s="29"/>
    </row>
    <row r="447" spans="1:18" x14ac:dyDescent="0.25">
      <c r="A447" s="58">
        <v>433</v>
      </c>
      <c r="B447" s="77"/>
      <c r="C447" s="77" t="s">
        <v>15</v>
      </c>
      <c r="D447" s="77" t="s">
        <v>2115</v>
      </c>
      <c r="E447" s="77" t="s">
        <v>953</v>
      </c>
      <c r="F447" s="20" t="s">
        <v>14</v>
      </c>
      <c r="G447" s="77" t="s">
        <v>954</v>
      </c>
      <c r="H447" s="17">
        <v>6</v>
      </c>
      <c r="I447" s="77" t="s">
        <v>418</v>
      </c>
      <c r="J447" s="77" t="s">
        <v>954</v>
      </c>
      <c r="K447" s="17" t="s">
        <v>1056</v>
      </c>
      <c r="L447" s="64">
        <v>2</v>
      </c>
      <c r="M447" s="17">
        <v>1</v>
      </c>
      <c r="N447" s="17" t="s">
        <v>473</v>
      </c>
      <c r="O447" s="17">
        <f t="shared" si="0"/>
        <v>54.72</v>
      </c>
      <c r="P447" s="44">
        <v>72</v>
      </c>
      <c r="Q447" s="29"/>
      <c r="R447" s="23"/>
    </row>
    <row r="448" spans="1:18" x14ac:dyDescent="0.25">
      <c r="A448" s="58">
        <v>434</v>
      </c>
      <c r="B448" s="77"/>
      <c r="C448" s="77" t="s">
        <v>15</v>
      </c>
      <c r="D448" s="77" t="s">
        <v>2119</v>
      </c>
      <c r="E448" s="77" t="s">
        <v>955</v>
      </c>
      <c r="F448" s="20" t="s">
        <v>14</v>
      </c>
      <c r="G448" s="77" t="s">
        <v>956</v>
      </c>
      <c r="H448" s="17">
        <v>6</v>
      </c>
      <c r="I448" s="77" t="s">
        <v>0</v>
      </c>
      <c r="J448" s="77" t="s">
        <v>956</v>
      </c>
      <c r="K448" s="17" t="s">
        <v>1056</v>
      </c>
      <c r="L448" s="64">
        <v>3</v>
      </c>
      <c r="M448" s="17">
        <v>1</v>
      </c>
      <c r="N448" s="17">
        <v>1</v>
      </c>
      <c r="O448" s="17">
        <f t="shared" si="0"/>
        <v>28.12</v>
      </c>
      <c r="P448" s="44">
        <v>37</v>
      </c>
      <c r="Q448" s="29"/>
    </row>
    <row r="449" spans="1:18" x14ac:dyDescent="0.25">
      <c r="A449" s="58">
        <v>435</v>
      </c>
      <c r="B449" s="77"/>
      <c r="C449" s="77" t="s">
        <v>15</v>
      </c>
      <c r="D449" s="77" t="s">
        <v>1776</v>
      </c>
      <c r="E449" s="77" t="s">
        <v>957</v>
      </c>
      <c r="F449" s="20" t="s">
        <v>14</v>
      </c>
      <c r="G449" s="77" t="s">
        <v>2120</v>
      </c>
      <c r="H449" s="17">
        <v>4</v>
      </c>
      <c r="I449" s="77" t="s">
        <v>418</v>
      </c>
      <c r="J449" s="77" t="s">
        <v>958</v>
      </c>
      <c r="K449" s="17" t="s">
        <v>1056</v>
      </c>
      <c r="L449" s="64">
        <v>1</v>
      </c>
      <c r="M449" s="17">
        <v>1</v>
      </c>
      <c r="N449" s="17" t="s">
        <v>473</v>
      </c>
      <c r="O449" s="17">
        <f t="shared" si="0"/>
        <v>144.4</v>
      </c>
      <c r="P449" s="44">
        <v>190</v>
      </c>
      <c r="Q449" s="29"/>
    </row>
    <row r="450" spans="1:18" x14ac:dyDescent="0.25">
      <c r="A450" s="58">
        <v>436</v>
      </c>
      <c r="B450" s="77"/>
      <c r="C450" s="77" t="s">
        <v>15</v>
      </c>
      <c r="D450" s="77" t="s">
        <v>1269</v>
      </c>
      <c r="E450" s="77" t="s">
        <v>959</v>
      </c>
      <c r="F450" s="20" t="s">
        <v>14</v>
      </c>
      <c r="G450" s="77" t="s">
        <v>960</v>
      </c>
      <c r="H450" s="17">
        <v>4</v>
      </c>
      <c r="I450" s="77" t="s">
        <v>418</v>
      </c>
      <c r="J450" s="77" t="s">
        <v>960</v>
      </c>
      <c r="K450" s="17" t="s">
        <v>1056</v>
      </c>
      <c r="L450" s="64">
        <v>1</v>
      </c>
      <c r="M450" s="17">
        <v>1</v>
      </c>
      <c r="N450" s="17" t="s">
        <v>473</v>
      </c>
      <c r="O450" s="17">
        <f t="shared" si="0"/>
        <v>74.48</v>
      </c>
      <c r="P450" s="44">
        <v>98</v>
      </c>
      <c r="Q450" s="29"/>
    </row>
    <row r="451" spans="1:18" x14ac:dyDescent="0.25">
      <c r="A451" s="58">
        <v>437</v>
      </c>
      <c r="B451" s="77"/>
      <c r="C451" s="77" t="s">
        <v>15</v>
      </c>
      <c r="D451" s="77" t="s">
        <v>2124</v>
      </c>
      <c r="E451" s="77" t="s">
        <v>961</v>
      </c>
      <c r="F451" s="20" t="s">
        <v>14</v>
      </c>
      <c r="G451" s="77" t="s">
        <v>962</v>
      </c>
      <c r="H451" s="17">
        <v>4</v>
      </c>
      <c r="I451" s="77" t="s">
        <v>418</v>
      </c>
      <c r="J451" s="77" t="s">
        <v>962</v>
      </c>
      <c r="K451" s="17" t="s">
        <v>2113</v>
      </c>
      <c r="L451" s="64">
        <v>2</v>
      </c>
      <c r="M451" s="17">
        <v>1</v>
      </c>
      <c r="N451" s="17" t="s">
        <v>473</v>
      </c>
      <c r="O451" s="17">
        <f t="shared" si="0"/>
        <v>23.56</v>
      </c>
      <c r="P451" s="44">
        <v>31</v>
      </c>
      <c r="Q451" s="29"/>
    </row>
    <row r="452" spans="1:18" x14ac:dyDescent="0.25">
      <c r="A452" s="58">
        <v>438</v>
      </c>
      <c r="B452" s="77"/>
      <c r="C452" s="77" t="s">
        <v>15</v>
      </c>
      <c r="D452" s="77" t="s">
        <v>2125</v>
      </c>
      <c r="E452" s="17" t="s">
        <v>963</v>
      </c>
      <c r="F452" s="20" t="s">
        <v>14</v>
      </c>
      <c r="G452" s="77" t="s">
        <v>964</v>
      </c>
      <c r="H452" s="17">
        <v>6</v>
      </c>
      <c r="I452" s="77" t="s">
        <v>418</v>
      </c>
      <c r="J452" s="77" t="s">
        <v>964</v>
      </c>
      <c r="K452" s="17" t="s">
        <v>2121</v>
      </c>
      <c r="L452" s="64">
        <v>4</v>
      </c>
      <c r="M452" s="17">
        <v>1</v>
      </c>
      <c r="N452" s="17" t="s">
        <v>473</v>
      </c>
      <c r="O452" s="17">
        <f t="shared" si="0"/>
        <v>163.4</v>
      </c>
      <c r="P452" s="44">
        <v>215</v>
      </c>
      <c r="Q452" s="29"/>
    </row>
    <row r="453" spans="1:18" x14ac:dyDescent="0.25">
      <c r="A453" s="58">
        <v>439</v>
      </c>
      <c r="B453" s="77"/>
      <c r="C453" s="77" t="s">
        <v>15</v>
      </c>
      <c r="D453" s="77" t="s">
        <v>2125</v>
      </c>
      <c r="E453" s="77" t="s">
        <v>965</v>
      </c>
      <c r="F453" s="20" t="s">
        <v>14</v>
      </c>
      <c r="G453" s="77" t="s">
        <v>966</v>
      </c>
      <c r="H453" s="17">
        <v>6</v>
      </c>
      <c r="I453" s="77" t="s">
        <v>418</v>
      </c>
      <c r="J453" s="77" t="s">
        <v>966</v>
      </c>
      <c r="K453" s="17" t="s">
        <v>2121</v>
      </c>
      <c r="L453" s="64">
        <v>4</v>
      </c>
      <c r="M453" s="17">
        <v>1</v>
      </c>
      <c r="N453" s="17" t="s">
        <v>473</v>
      </c>
      <c r="O453" s="17">
        <f t="shared" si="0"/>
        <v>324.52</v>
      </c>
      <c r="P453" s="44">
        <v>427</v>
      </c>
      <c r="Q453" s="29"/>
    </row>
    <row r="454" spans="1:18" x14ac:dyDescent="0.25">
      <c r="A454" s="58">
        <v>440</v>
      </c>
      <c r="B454" s="77"/>
      <c r="C454" s="77" t="s">
        <v>15</v>
      </c>
      <c r="D454" s="77" t="s">
        <v>2125</v>
      </c>
      <c r="E454" s="17" t="s">
        <v>967</v>
      </c>
      <c r="F454" s="20" t="s">
        <v>14</v>
      </c>
      <c r="G454" s="77" t="s">
        <v>968</v>
      </c>
      <c r="H454" s="17">
        <v>4</v>
      </c>
      <c r="I454" s="77" t="s">
        <v>418</v>
      </c>
      <c r="J454" s="77" t="s">
        <v>968</v>
      </c>
      <c r="K454" s="17" t="s">
        <v>2118</v>
      </c>
      <c r="L454" s="64">
        <v>3</v>
      </c>
      <c r="M454" s="17">
        <v>1</v>
      </c>
      <c r="N454" s="17" t="s">
        <v>473</v>
      </c>
      <c r="O454" s="17">
        <f t="shared" si="0"/>
        <v>319.2</v>
      </c>
      <c r="P454" s="44">
        <v>420</v>
      </c>
      <c r="Q454" s="29"/>
    </row>
    <row r="455" spans="1:18" x14ac:dyDescent="0.25">
      <c r="A455" s="58">
        <v>441</v>
      </c>
      <c r="B455" s="77"/>
      <c r="C455" s="77" t="s">
        <v>15</v>
      </c>
      <c r="D455" s="77" t="s">
        <v>2125</v>
      </c>
      <c r="E455" s="17" t="s">
        <v>969</v>
      </c>
      <c r="F455" s="20" t="s">
        <v>14</v>
      </c>
      <c r="G455" s="77" t="s">
        <v>970</v>
      </c>
      <c r="H455" s="17">
        <v>3</v>
      </c>
      <c r="I455" s="77" t="s">
        <v>418</v>
      </c>
      <c r="J455" s="77" t="s">
        <v>970</v>
      </c>
      <c r="K455" s="17" t="s">
        <v>2121</v>
      </c>
      <c r="L455" s="64">
        <v>3</v>
      </c>
      <c r="M455" s="17">
        <v>1</v>
      </c>
      <c r="N455" s="17" t="s">
        <v>473</v>
      </c>
      <c r="O455" s="17">
        <f t="shared" si="0"/>
        <v>266</v>
      </c>
      <c r="P455" s="44">
        <v>350</v>
      </c>
      <c r="Q455" s="29"/>
    </row>
    <row r="456" spans="1:18" x14ac:dyDescent="0.25">
      <c r="A456" s="58">
        <v>442</v>
      </c>
      <c r="B456" s="77"/>
      <c r="C456" s="77" t="s">
        <v>15</v>
      </c>
      <c r="D456" s="77" t="s">
        <v>2126</v>
      </c>
      <c r="E456" s="17" t="s">
        <v>971</v>
      </c>
      <c r="F456" s="20" t="s">
        <v>14</v>
      </c>
      <c r="G456" s="77" t="s">
        <v>972</v>
      </c>
      <c r="H456" s="17">
        <v>6</v>
      </c>
      <c r="I456" s="77" t="s">
        <v>418</v>
      </c>
      <c r="J456" s="77" t="s">
        <v>972</v>
      </c>
      <c r="K456" s="17" t="s">
        <v>1056</v>
      </c>
      <c r="L456" s="64">
        <v>3</v>
      </c>
      <c r="M456" s="17">
        <v>1</v>
      </c>
      <c r="N456" s="17" t="s">
        <v>473</v>
      </c>
      <c r="O456" s="17">
        <f t="shared" si="0"/>
        <v>209.76</v>
      </c>
      <c r="P456" s="44">
        <v>276</v>
      </c>
      <c r="Q456" s="29"/>
      <c r="R456" s="23"/>
    </row>
    <row r="457" spans="1:18" x14ac:dyDescent="0.25">
      <c r="A457" s="58">
        <v>443</v>
      </c>
      <c r="B457" s="77"/>
      <c r="C457" s="77" t="s">
        <v>15</v>
      </c>
      <c r="D457" s="77" t="s">
        <v>2125</v>
      </c>
      <c r="E457" s="17" t="s">
        <v>973</v>
      </c>
      <c r="F457" s="20" t="s">
        <v>14</v>
      </c>
      <c r="G457" s="77" t="s">
        <v>974</v>
      </c>
      <c r="H457" s="17">
        <v>4</v>
      </c>
      <c r="I457" s="77" t="s">
        <v>418</v>
      </c>
      <c r="J457" s="77" t="s">
        <v>974</v>
      </c>
      <c r="K457" s="17" t="s">
        <v>2118</v>
      </c>
      <c r="L457" s="64">
        <v>3</v>
      </c>
      <c r="M457" s="17">
        <v>1</v>
      </c>
      <c r="N457" s="17" t="s">
        <v>473</v>
      </c>
      <c r="O457" s="17">
        <f t="shared" si="0"/>
        <v>234.08</v>
      </c>
      <c r="P457" s="44">
        <v>308</v>
      </c>
      <c r="Q457" s="29"/>
    </row>
    <row r="458" spans="1:18" x14ac:dyDescent="0.25">
      <c r="A458" s="58">
        <v>444</v>
      </c>
      <c r="B458" s="77"/>
      <c r="C458" s="77" t="s">
        <v>15</v>
      </c>
      <c r="D458" s="77" t="s">
        <v>2125</v>
      </c>
      <c r="E458" s="77" t="s">
        <v>975</v>
      </c>
      <c r="F458" s="20" t="s">
        <v>14</v>
      </c>
      <c r="G458" s="77" t="s">
        <v>976</v>
      </c>
      <c r="H458" s="17">
        <v>6</v>
      </c>
      <c r="I458" s="77" t="s">
        <v>418</v>
      </c>
      <c r="J458" s="77" t="s">
        <v>976</v>
      </c>
      <c r="K458" s="17" t="s">
        <v>2121</v>
      </c>
      <c r="L458" s="64">
        <v>1</v>
      </c>
      <c r="M458" s="17">
        <v>1</v>
      </c>
      <c r="N458" s="17" t="s">
        <v>473</v>
      </c>
      <c r="O458" s="17">
        <f t="shared" si="0"/>
        <v>125.4</v>
      </c>
      <c r="P458" s="44">
        <v>165</v>
      </c>
      <c r="Q458" s="29"/>
    </row>
    <row r="459" spans="1:18" x14ac:dyDescent="0.25">
      <c r="A459" s="58">
        <v>445</v>
      </c>
      <c r="B459" s="77"/>
      <c r="C459" s="77" t="s">
        <v>15</v>
      </c>
      <c r="D459" s="77" t="s">
        <v>2125</v>
      </c>
      <c r="E459" s="77" t="s">
        <v>977</v>
      </c>
      <c r="F459" s="20" t="s">
        <v>14</v>
      </c>
      <c r="G459" s="77" t="s">
        <v>978</v>
      </c>
      <c r="H459" s="17">
        <v>4</v>
      </c>
      <c r="I459" s="77" t="s">
        <v>418</v>
      </c>
      <c r="J459" s="77" t="s">
        <v>978</v>
      </c>
      <c r="K459" s="17" t="s">
        <v>1056</v>
      </c>
      <c r="L459" s="64">
        <v>3</v>
      </c>
      <c r="M459" s="17">
        <v>1</v>
      </c>
      <c r="N459" s="17" t="s">
        <v>473</v>
      </c>
      <c r="O459" s="17">
        <f t="shared" si="0"/>
        <v>447.64</v>
      </c>
      <c r="P459" s="44">
        <v>589</v>
      </c>
      <c r="Q459" s="29"/>
    </row>
    <row r="460" spans="1:18" x14ac:dyDescent="0.25">
      <c r="A460" s="58">
        <v>446</v>
      </c>
      <c r="B460" s="77"/>
      <c r="C460" s="77" t="s">
        <v>15</v>
      </c>
      <c r="D460" s="77" t="s">
        <v>2128</v>
      </c>
      <c r="E460" s="17" t="s">
        <v>979</v>
      </c>
      <c r="F460" s="20" t="s">
        <v>14</v>
      </c>
      <c r="G460" s="77" t="s">
        <v>980</v>
      </c>
      <c r="H460" s="17">
        <v>4</v>
      </c>
      <c r="I460" s="77" t="s">
        <v>0</v>
      </c>
      <c r="J460" s="77" t="s">
        <v>980</v>
      </c>
      <c r="K460" s="17" t="s">
        <v>1056</v>
      </c>
      <c r="L460" s="64">
        <v>1</v>
      </c>
      <c r="M460" s="17">
        <v>1</v>
      </c>
      <c r="N460" s="17" t="s">
        <v>473</v>
      </c>
      <c r="O460" s="17">
        <f t="shared" si="0"/>
        <v>54.72</v>
      </c>
      <c r="P460" s="44">
        <v>72</v>
      </c>
      <c r="Q460" s="29"/>
    </row>
    <row r="461" spans="1:18" x14ac:dyDescent="0.25">
      <c r="A461" s="58">
        <v>447</v>
      </c>
      <c r="B461" s="77"/>
      <c r="C461" s="77" t="s">
        <v>15</v>
      </c>
      <c r="D461" s="77" t="s">
        <v>2129</v>
      </c>
      <c r="E461" s="17" t="s">
        <v>981</v>
      </c>
      <c r="F461" s="20" t="s">
        <v>14</v>
      </c>
      <c r="G461" s="77" t="s">
        <v>982</v>
      </c>
      <c r="H461" s="17">
        <v>4</v>
      </c>
      <c r="I461" s="77" t="s">
        <v>418</v>
      </c>
      <c r="J461" s="77" t="s">
        <v>982</v>
      </c>
      <c r="K461" s="17" t="s">
        <v>1056</v>
      </c>
      <c r="L461" s="64">
        <v>1</v>
      </c>
      <c r="M461" s="17">
        <v>1</v>
      </c>
      <c r="N461" s="17" t="s">
        <v>473</v>
      </c>
      <c r="O461" s="17">
        <f t="shared" si="0"/>
        <v>26.6</v>
      </c>
      <c r="P461" s="44">
        <v>35</v>
      </c>
      <c r="Q461" s="29"/>
    </row>
    <row r="462" spans="1:18" x14ac:dyDescent="0.25">
      <c r="A462" s="58">
        <v>448</v>
      </c>
      <c r="B462" s="77"/>
      <c r="C462" s="77" t="s">
        <v>15</v>
      </c>
      <c r="D462" s="77" t="s">
        <v>2125</v>
      </c>
      <c r="E462" s="17" t="s">
        <v>983</v>
      </c>
      <c r="F462" s="20" t="s">
        <v>14</v>
      </c>
      <c r="G462" s="77" t="s">
        <v>984</v>
      </c>
      <c r="H462" s="17">
        <v>4</v>
      </c>
      <c r="I462" s="77" t="s">
        <v>418</v>
      </c>
      <c r="J462" s="77" t="s">
        <v>984</v>
      </c>
      <c r="K462" s="17" t="s">
        <v>1056</v>
      </c>
      <c r="L462" s="64">
        <v>1</v>
      </c>
      <c r="M462" s="17">
        <v>1</v>
      </c>
      <c r="N462" s="17" t="s">
        <v>473</v>
      </c>
      <c r="O462" s="17">
        <f t="shared" si="0"/>
        <v>59.28</v>
      </c>
      <c r="P462" s="44">
        <v>78</v>
      </c>
      <c r="Q462" s="29"/>
    </row>
    <row r="463" spans="1:18" x14ac:dyDescent="0.25">
      <c r="A463" s="58">
        <v>449</v>
      </c>
      <c r="B463" s="77"/>
      <c r="C463" s="77" t="s">
        <v>15</v>
      </c>
      <c r="D463" s="77" t="s">
        <v>2130</v>
      </c>
      <c r="E463" s="17" t="s">
        <v>985</v>
      </c>
      <c r="F463" s="20" t="s">
        <v>14</v>
      </c>
      <c r="G463" s="17" t="s">
        <v>986</v>
      </c>
      <c r="H463" s="17">
        <v>6</v>
      </c>
      <c r="I463" s="77" t="s">
        <v>418</v>
      </c>
      <c r="J463" s="17" t="s">
        <v>986</v>
      </c>
      <c r="K463" s="17" t="s">
        <v>1056</v>
      </c>
      <c r="L463" s="64">
        <v>3</v>
      </c>
      <c r="M463" s="17">
        <v>1</v>
      </c>
      <c r="N463" s="17" t="s">
        <v>473</v>
      </c>
      <c r="O463" s="17">
        <f t="shared" si="0"/>
        <v>59.28</v>
      </c>
      <c r="P463" s="44">
        <v>78</v>
      </c>
      <c r="Q463" s="29"/>
    </row>
    <row r="464" spans="1:18" x14ac:dyDescent="0.25">
      <c r="A464" s="58">
        <v>450</v>
      </c>
      <c r="B464" s="77"/>
      <c r="C464" s="77" t="s">
        <v>15</v>
      </c>
      <c r="D464" s="77" t="s">
        <v>2131</v>
      </c>
      <c r="E464" s="17" t="s">
        <v>987</v>
      </c>
      <c r="F464" s="20" t="s">
        <v>14</v>
      </c>
      <c r="G464" s="77" t="s">
        <v>988</v>
      </c>
      <c r="H464" s="17">
        <v>4</v>
      </c>
      <c r="I464" s="77" t="s">
        <v>418</v>
      </c>
      <c r="J464" s="77" t="s">
        <v>988</v>
      </c>
      <c r="K464" s="17" t="s">
        <v>1056</v>
      </c>
      <c r="L464" s="64">
        <v>1</v>
      </c>
      <c r="M464" s="17">
        <v>1</v>
      </c>
      <c r="N464" s="17" t="s">
        <v>473</v>
      </c>
      <c r="O464" s="17">
        <f t="shared" si="0"/>
        <v>178.6</v>
      </c>
      <c r="P464" s="44">
        <v>235</v>
      </c>
      <c r="Q464" s="29"/>
    </row>
    <row r="465" spans="1:18" x14ac:dyDescent="0.25">
      <c r="A465" s="58">
        <v>451</v>
      </c>
      <c r="B465" s="77"/>
      <c r="C465" s="77" t="s">
        <v>15</v>
      </c>
      <c r="D465" s="77" t="s">
        <v>2131</v>
      </c>
      <c r="E465" s="17" t="s">
        <v>989</v>
      </c>
      <c r="F465" s="20" t="s">
        <v>14</v>
      </c>
      <c r="G465" s="17" t="s">
        <v>990</v>
      </c>
      <c r="H465" s="17">
        <v>4</v>
      </c>
      <c r="I465" s="77" t="s">
        <v>418</v>
      </c>
      <c r="J465" s="17" t="s">
        <v>990</v>
      </c>
      <c r="K465" s="17" t="s">
        <v>1056</v>
      </c>
      <c r="L465" s="64">
        <v>1</v>
      </c>
      <c r="M465" s="17">
        <v>1</v>
      </c>
      <c r="N465" s="17" t="s">
        <v>473</v>
      </c>
      <c r="O465" s="17">
        <f t="shared" si="0"/>
        <v>100.32000000000001</v>
      </c>
      <c r="P465" s="44">
        <v>132</v>
      </c>
      <c r="Q465" s="29"/>
    </row>
    <row r="466" spans="1:18" x14ac:dyDescent="0.25">
      <c r="A466" s="58">
        <v>452</v>
      </c>
      <c r="B466" s="77"/>
      <c r="C466" s="77" t="s">
        <v>15</v>
      </c>
      <c r="D466" s="77" t="s">
        <v>2131</v>
      </c>
      <c r="E466" s="17" t="s">
        <v>991</v>
      </c>
      <c r="F466" s="20" t="s">
        <v>14</v>
      </c>
      <c r="G466" s="17" t="s">
        <v>992</v>
      </c>
      <c r="H466" s="17">
        <v>4</v>
      </c>
      <c r="I466" s="77" t="s">
        <v>418</v>
      </c>
      <c r="J466" s="17" t="s">
        <v>992</v>
      </c>
      <c r="K466" s="17" t="s">
        <v>1056</v>
      </c>
      <c r="L466" s="64">
        <v>1</v>
      </c>
      <c r="M466" s="17">
        <v>1</v>
      </c>
      <c r="N466" s="17">
        <v>1</v>
      </c>
      <c r="O466" s="17">
        <f t="shared" si="0"/>
        <v>106.4</v>
      </c>
      <c r="P466" s="44">
        <v>140</v>
      </c>
      <c r="Q466" s="29"/>
    </row>
    <row r="467" spans="1:18" x14ac:dyDescent="0.25">
      <c r="A467" s="58">
        <v>453</v>
      </c>
      <c r="B467" s="77"/>
      <c r="C467" s="77" t="s">
        <v>15</v>
      </c>
      <c r="D467" s="77" t="s">
        <v>2131</v>
      </c>
      <c r="E467" s="17" t="s">
        <v>993</v>
      </c>
      <c r="F467" s="20" t="s">
        <v>14</v>
      </c>
      <c r="G467" s="17" t="s">
        <v>994</v>
      </c>
      <c r="H467" s="17">
        <v>4</v>
      </c>
      <c r="I467" s="77" t="s">
        <v>418</v>
      </c>
      <c r="J467" s="17" t="s">
        <v>994</v>
      </c>
      <c r="K467" s="17" t="s">
        <v>1056</v>
      </c>
      <c r="L467" s="64">
        <v>2</v>
      </c>
      <c r="M467" s="17">
        <v>1</v>
      </c>
      <c r="N467" s="17" t="s">
        <v>473</v>
      </c>
      <c r="O467" s="17">
        <f t="shared" si="0"/>
        <v>27.36</v>
      </c>
      <c r="P467" s="44">
        <v>36</v>
      </c>
      <c r="Q467" s="29"/>
    </row>
    <row r="468" spans="1:18" x14ac:dyDescent="0.25">
      <c r="A468" s="58">
        <v>454</v>
      </c>
      <c r="B468" s="77"/>
      <c r="C468" s="77" t="s">
        <v>15</v>
      </c>
      <c r="D468" s="77" t="s">
        <v>2131</v>
      </c>
      <c r="E468" s="17" t="s">
        <v>995</v>
      </c>
      <c r="F468" s="20" t="s">
        <v>14</v>
      </c>
      <c r="G468" s="17" t="s">
        <v>996</v>
      </c>
      <c r="H468" s="17">
        <v>4</v>
      </c>
      <c r="I468" s="77" t="s">
        <v>418</v>
      </c>
      <c r="J468" s="17" t="s">
        <v>996</v>
      </c>
      <c r="K468" s="17" t="s">
        <v>1056</v>
      </c>
      <c r="L468" s="64">
        <v>3</v>
      </c>
      <c r="M468" s="17">
        <v>1</v>
      </c>
      <c r="N468" s="17" t="s">
        <v>473</v>
      </c>
      <c r="O468" s="17">
        <f t="shared" si="0"/>
        <v>53.96</v>
      </c>
      <c r="P468" s="44">
        <v>71</v>
      </c>
      <c r="Q468" s="29"/>
    </row>
    <row r="469" spans="1:18" x14ac:dyDescent="0.25">
      <c r="A469" s="58">
        <v>455</v>
      </c>
      <c r="B469" s="77"/>
      <c r="C469" s="77" t="s">
        <v>15</v>
      </c>
      <c r="D469" s="77" t="s">
        <v>2132</v>
      </c>
      <c r="E469" s="17" t="s">
        <v>997</v>
      </c>
      <c r="F469" s="20" t="s">
        <v>14</v>
      </c>
      <c r="G469" s="34" t="s">
        <v>998</v>
      </c>
      <c r="H469" s="17">
        <v>4</v>
      </c>
      <c r="I469" s="77" t="s">
        <v>418</v>
      </c>
      <c r="J469" s="34" t="s">
        <v>998</v>
      </c>
      <c r="K469" s="17" t="s">
        <v>1056</v>
      </c>
      <c r="L469" s="64">
        <v>4</v>
      </c>
      <c r="M469" s="17">
        <v>1</v>
      </c>
      <c r="N469" s="17" t="s">
        <v>473</v>
      </c>
      <c r="O469" s="17">
        <f t="shared" si="0"/>
        <v>85.88</v>
      </c>
      <c r="P469" s="44">
        <v>113</v>
      </c>
      <c r="Q469" s="29"/>
    </row>
    <row r="470" spans="1:18" x14ac:dyDescent="0.25">
      <c r="A470" s="58">
        <v>456</v>
      </c>
      <c r="B470" s="77"/>
      <c r="C470" s="77" t="s">
        <v>15</v>
      </c>
      <c r="D470" s="77" t="s">
        <v>2133</v>
      </c>
      <c r="E470" s="77" t="s">
        <v>999</v>
      </c>
      <c r="F470" s="20" t="s">
        <v>14</v>
      </c>
      <c r="G470" s="34" t="s">
        <v>1000</v>
      </c>
      <c r="H470" s="17">
        <v>4</v>
      </c>
      <c r="I470" s="77" t="s">
        <v>418</v>
      </c>
      <c r="J470" s="34" t="s">
        <v>1000</v>
      </c>
      <c r="K470" s="17" t="s">
        <v>1056</v>
      </c>
      <c r="L470" s="64">
        <v>2</v>
      </c>
      <c r="M470" s="17">
        <v>1</v>
      </c>
      <c r="N470" s="17">
        <v>1</v>
      </c>
      <c r="O470" s="17">
        <f t="shared" si="0"/>
        <v>46.36</v>
      </c>
      <c r="P470" s="44">
        <v>61</v>
      </c>
      <c r="Q470" s="29"/>
    </row>
    <row r="471" spans="1:18" x14ac:dyDescent="0.25">
      <c r="A471" s="58">
        <v>457</v>
      </c>
      <c r="B471" s="77"/>
      <c r="C471" s="77" t="s">
        <v>15</v>
      </c>
      <c r="D471" s="77" t="s">
        <v>2109</v>
      </c>
      <c r="E471" s="77" t="s">
        <v>1001</v>
      </c>
      <c r="F471" s="20" t="s">
        <v>14</v>
      </c>
      <c r="G471" s="34" t="s">
        <v>1002</v>
      </c>
      <c r="H471" s="17">
        <v>6</v>
      </c>
      <c r="I471" s="77" t="s">
        <v>418</v>
      </c>
      <c r="J471" s="34" t="s">
        <v>1002</v>
      </c>
      <c r="K471" s="17" t="s">
        <v>1056</v>
      </c>
      <c r="L471" s="64">
        <v>1</v>
      </c>
      <c r="M471" s="17">
        <v>1</v>
      </c>
      <c r="N471" s="17" t="s">
        <v>473</v>
      </c>
      <c r="O471" s="17">
        <f t="shared" si="0"/>
        <v>46.36</v>
      </c>
      <c r="P471" s="44">
        <v>61</v>
      </c>
      <c r="Q471" s="29"/>
    </row>
    <row r="472" spans="1:18" x14ac:dyDescent="0.25">
      <c r="A472" s="58">
        <v>458</v>
      </c>
      <c r="B472" s="77"/>
      <c r="C472" s="77" t="s">
        <v>15</v>
      </c>
      <c r="D472" s="77" t="s">
        <v>2134</v>
      </c>
      <c r="E472" s="77" t="s">
        <v>1003</v>
      </c>
      <c r="F472" s="20" t="s">
        <v>14</v>
      </c>
      <c r="G472" s="34" t="s">
        <v>1004</v>
      </c>
      <c r="H472" s="17">
        <v>4</v>
      </c>
      <c r="I472" s="77" t="s">
        <v>418</v>
      </c>
      <c r="J472" s="34" t="s">
        <v>1004</v>
      </c>
      <c r="K472" s="17" t="s">
        <v>1056</v>
      </c>
      <c r="L472" s="64">
        <v>2</v>
      </c>
      <c r="M472" s="17">
        <v>1</v>
      </c>
      <c r="N472" s="17">
        <v>1</v>
      </c>
      <c r="O472" s="17">
        <f t="shared" si="0"/>
        <v>15.2</v>
      </c>
      <c r="P472" s="44">
        <v>20</v>
      </c>
      <c r="Q472" s="29"/>
    </row>
    <row r="473" spans="1:18" x14ac:dyDescent="0.25">
      <c r="A473" s="58">
        <v>459</v>
      </c>
      <c r="B473" s="77"/>
      <c r="C473" s="77" t="s">
        <v>15</v>
      </c>
      <c r="D473" s="77" t="s">
        <v>2135</v>
      </c>
      <c r="E473" s="77" t="s">
        <v>1005</v>
      </c>
      <c r="F473" s="20" t="s">
        <v>14</v>
      </c>
      <c r="G473" s="34" t="s">
        <v>1006</v>
      </c>
      <c r="H473" s="17">
        <v>4</v>
      </c>
      <c r="I473" s="77" t="s">
        <v>418</v>
      </c>
      <c r="J473" s="34" t="s">
        <v>1006</v>
      </c>
      <c r="K473" s="17" t="s">
        <v>1056</v>
      </c>
      <c r="L473" s="64">
        <v>3</v>
      </c>
      <c r="M473" s="17">
        <v>1</v>
      </c>
      <c r="N473" s="17">
        <v>1</v>
      </c>
      <c r="O473" s="17">
        <f t="shared" si="0"/>
        <v>65.36</v>
      </c>
      <c r="P473" s="44">
        <v>86</v>
      </c>
      <c r="Q473" s="29"/>
      <c r="R473" s="23"/>
    </row>
    <row r="474" spans="1:18" x14ac:dyDescent="0.25">
      <c r="A474" s="58">
        <v>460</v>
      </c>
      <c r="B474" s="77"/>
      <c r="C474" s="77" t="s">
        <v>15</v>
      </c>
      <c r="D474" s="77" t="s">
        <v>2132</v>
      </c>
      <c r="E474" s="77" t="s">
        <v>1007</v>
      </c>
      <c r="F474" s="20" t="s">
        <v>14</v>
      </c>
      <c r="G474" s="34" t="s">
        <v>1008</v>
      </c>
      <c r="H474" s="17">
        <v>6</v>
      </c>
      <c r="I474" s="77" t="s">
        <v>418</v>
      </c>
      <c r="J474" s="34" t="s">
        <v>1008</v>
      </c>
      <c r="K474" s="17" t="s">
        <v>1056</v>
      </c>
      <c r="L474" s="64">
        <v>3</v>
      </c>
      <c r="M474" s="17">
        <v>1</v>
      </c>
      <c r="N474" s="17" t="s">
        <v>473</v>
      </c>
      <c r="O474" s="17">
        <f t="shared" si="0"/>
        <v>41.04</v>
      </c>
      <c r="P474" s="44">
        <v>54</v>
      </c>
      <c r="Q474" s="29"/>
    </row>
    <row r="475" spans="1:18" x14ac:dyDescent="0.25">
      <c r="A475" s="58">
        <v>461</v>
      </c>
      <c r="B475" s="77"/>
      <c r="C475" s="77" t="s">
        <v>15</v>
      </c>
      <c r="D475" s="77" t="s">
        <v>2135</v>
      </c>
      <c r="E475" s="77" t="s">
        <v>1009</v>
      </c>
      <c r="F475" s="20" t="s">
        <v>14</v>
      </c>
      <c r="G475" s="34" t="s">
        <v>1010</v>
      </c>
      <c r="H475" s="17">
        <v>6</v>
      </c>
      <c r="I475" s="77" t="s">
        <v>418</v>
      </c>
      <c r="J475" s="34" t="s">
        <v>1010</v>
      </c>
      <c r="K475" s="17" t="s">
        <v>1056</v>
      </c>
      <c r="L475" s="64">
        <v>4</v>
      </c>
      <c r="M475" s="17">
        <v>1</v>
      </c>
      <c r="N475" s="17">
        <v>1</v>
      </c>
      <c r="O475" s="17">
        <f t="shared" si="0"/>
        <v>90.44</v>
      </c>
      <c r="P475" s="44">
        <v>119</v>
      </c>
      <c r="Q475" s="29"/>
      <c r="R475" s="23"/>
    </row>
    <row r="476" spans="1:18" x14ac:dyDescent="0.25">
      <c r="A476" s="58">
        <v>462</v>
      </c>
      <c r="B476" s="77"/>
      <c r="C476" s="77" t="s">
        <v>15</v>
      </c>
      <c r="D476" s="77" t="s">
        <v>2136</v>
      </c>
      <c r="E476" s="77" t="s">
        <v>1011</v>
      </c>
      <c r="F476" s="20" t="s">
        <v>14</v>
      </c>
      <c r="G476" s="34" t="s">
        <v>1012</v>
      </c>
      <c r="H476" s="17">
        <v>4</v>
      </c>
      <c r="I476" s="77" t="s">
        <v>418</v>
      </c>
      <c r="J476" s="34" t="s">
        <v>1012</v>
      </c>
      <c r="K476" s="17" t="s">
        <v>1056</v>
      </c>
      <c r="L476" s="64">
        <v>2</v>
      </c>
      <c r="M476" s="17">
        <v>1</v>
      </c>
      <c r="N476" s="17">
        <v>1</v>
      </c>
      <c r="O476" s="17">
        <f t="shared" si="0"/>
        <v>286.52</v>
      </c>
      <c r="P476" s="44">
        <v>377</v>
      </c>
      <c r="Q476" s="29"/>
    </row>
    <row r="477" spans="1:18" x14ac:dyDescent="0.25">
      <c r="A477" s="58">
        <v>463</v>
      </c>
      <c r="B477" s="77"/>
      <c r="C477" s="77" t="s">
        <v>15</v>
      </c>
      <c r="D477" s="77" t="s">
        <v>2137</v>
      </c>
      <c r="E477" s="77" t="s">
        <v>1013</v>
      </c>
      <c r="F477" s="20" t="s">
        <v>14</v>
      </c>
      <c r="G477" s="34" t="s">
        <v>1014</v>
      </c>
      <c r="H477" s="17">
        <v>3</v>
      </c>
      <c r="I477" s="77" t="s">
        <v>418</v>
      </c>
      <c r="J477" s="34" t="s">
        <v>1014</v>
      </c>
      <c r="K477" s="17" t="s">
        <v>1056</v>
      </c>
      <c r="L477" s="64">
        <v>2</v>
      </c>
      <c r="M477" s="17">
        <v>1</v>
      </c>
      <c r="N477" s="17">
        <v>1</v>
      </c>
      <c r="O477" s="17">
        <f t="shared" si="0"/>
        <v>316.16000000000003</v>
      </c>
      <c r="P477" s="44">
        <v>416</v>
      </c>
      <c r="Q477" s="29"/>
    </row>
    <row r="478" spans="1:18" x14ac:dyDescent="0.25">
      <c r="A478" s="58">
        <v>464</v>
      </c>
      <c r="B478" s="77"/>
      <c r="C478" s="77" t="s">
        <v>15</v>
      </c>
      <c r="D478" s="77" t="s">
        <v>2109</v>
      </c>
      <c r="E478" s="77" t="s">
        <v>1015</v>
      </c>
      <c r="F478" s="20" t="s">
        <v>14</v>
      </c>
      <c r="G478" s="34" t="s">
        <v>1016</v>
      </c>
      <c r="H478" s="17">
        <v>4</v>
      </c>
      <c r="I478" s="77" t="s">
        <v>418</v>
      </c>
      <c r="J478" s="34" t="s">
        <v>1016</v>
      </c>
      <c r="K478" s="17" t="s">
        <v>1056</v>
      </c>
      <c r="L478" s="64">
        <v>1</v>
      </c>
      <c r="M478" s="17">
        <v>1</v>
      </c>
      <c r="N478" s="17" t="s">
        <v>473</v>
      </c>
      <c r="O478" s="17">
        <f t="shared" si="0"/>
        <v>53.2</v>
      </c>
      <c r="P478" s="44">
        <v>70</v>
      </c>
      <c r="Q478" s="29"/>
    </row>
    <row r="479" spans="1:18" x14ac:dyDescent="0.25">
      <c r="A479" s="58">
        <v>465</v>
      </c>
      <c r="B479" s="77"/>
      <c r="C479" s="77" t="s">
        <v>15</v>
      </c>
      <c r="D479" s="77" t="s">
        <v>2135</v>
      </c>
      <c r="E479" s="77" t="s">
        <v>1017</v>
      </c>
      <c r="F479" s="20" t="s">
        <v>14</v>
      </c>
      <c r="G479" s="34" t="s">
        <v>1018</v>
      </c>
      <c r="H479" s="17">
        <v>4</v>
      </c>
      <c r="I479" s="77" t="s">
        <v>418</v>
      </c>
      <c r="J479" s="34" t="s">
        <v>1018</v>
      </c>
      <c r="K479" s="17" t="s">
        <v>1056</v>
      </c>
      <c r="L479" s="64">
        <v>1</v>
      </c>
      <c r="M479" s="17">
        <v>1</v>
      </c>
      <c r="N479" s="17" t="s">
        <v>473</v>
      </c>
      <c r="O479" s="17">
        <f t="shared" si="0"/>
        <v>41.8</v>
      </c>
      <c r="P479" s="44">
        <v>55</v>
      </c>
      <c r="Q479" s="29"/>
    </row>
    <row r="480" spans="1:18" x14ac:dyDescent="0.25">
      <c r="A480" s="58">
        <v>466</v>
      </c>
      <c r="B480" s="77"/>
      <c r="C480" s="77" t="s">
        <v>15</v>
      </c>
      <c r="D480" s="77" t="s">
        <v>2133</v>
      </c>
      <c r="E480" s="77" t="s">
        <v>1019</v>
      </c>
      <c r="F480" s="20" t="s">
        <v>14</v>
      </c>
      <c r="G480" s="34" t="s">
        <v>1020</v>
      </c>
      <c r="H480" s="17">
        <v>4</v>
      </c>
      <c r="I480" s="77" t="s">
        <v>418</v>
      </c>
      <c r="J480" s="34" t="s">
        <v>1020</v>
      </c>
      <c r="K480" s="17" t="s">
        <v>1056</v>
      </c>
      <c r="L480" s="64">
        <v>2</v>
      </c>
      <c r="M480" s="17">
        <v>1</v>
      </c>
      <c r="N480" s="17" t="s">
        <v>473</v>
      </c>
      <c r="O480" s="17">
        <f t="shared" si="0"/>
        <v>73.72</v>
      </c>
      <c r="P480" s="44">
        <v>97</v>
      </c>
      <c r="Q480" s="29"/>
    </row>
    <row r="481" spans="1:18" x14ac:dyDescent="0.25">
      <c r="A481" s="58">
        <v>467</v>
      </c>
      <c r="B481" s="77"/>
      <c r="C481" s="77" t="s">
        <v>15</v>
      </c>
      <c r="D481" s="77" t="s">
        <v>2132</v>
      </c>
      <c r="E481" s="91" t="s">
        <v>2337</v>
      </c>
      <c r="F481" s="20" t="s">
        <v>14</v>
      </c>
      <c r="G481" s="34" t="s">
        <v>1022</v>
      </c>
      <c r="H481" s="17">
        <v>6</v>
      </c>
      <c r="I481" s="77" t="s">
        <v>418</v>
      </c>
      <c r="J481" s="34" t="s">
        <v>1022</v>
      </c>
      <c r="K481" s="17" t="s">
        <v>1056</v>
      </c>
      <c r="L481" s="64">
        <v>3</v>
      </c>
      <c r="M481" s="17">
        <v>1</v>
      </c>
      <c r="N481" s="17" t="s">
        <v>473</v>
      </c>
      <c r="O481" s="17">
        <f t="shared" si="0"/>
        <v>59.28</v>
      </c>
      <c r="P481" s="44">
        <v>78</v>
      </c>
      <c r="Q481" s="29"/>
    </row>
    <row r="482" spans="1:18" x14ac:dyDescent="0.25">
      <c r="A482" s="58">
        <v>468</v>
      </c>
      <c r="B482" s="77"/>
      <c r="C482" s="77" t="s">
        <v>15</v>
      </c>
      <c r="D482" s="77" t="s">
        <v>2109</v>
      </c>
      <c r="E482" s="91" t="s">
        <v>1021</v>
      </c>
      <c r="F482" s="20" t="s">
        <v>14</v>
      </c>
      <c r="G482" s="34" t="s">
        <v>1024</v>
      </c>
      <c r="H482" s="17">
        <v>4</v>
      </c>
      <c r="I482" s="77" t="s">
        <v>0</v>
      </c>
      <c r="J482" s="34" t="s">
        <v>1024</v>
      </c>
      <c r="K482" s="17" t="s">
        <v>1056</v>
      </c>
      <c r="L482" s="64">
        <v>1</v>
      </c>
      <c r="M482" s="17">
        <v>1</v>
      </c>
      <c r="N482" s="17" t="s">
        <v>473</v>
      </c>
      <c r="O482" s="17">
        <f t="shared" si="0"/>
        <v>76</v>
      </c>
      <c r="P482" s="44">
        <v>100</v>
      </c>
      <c r="Q482" s="29"/>
    </row>
    <row r="483" spans="1:18" x14ac:dyDescent="0.25">
      <c r="A483" s="58">
        <v>469</v>
      </c>
      <c r="B483" s="77"/>
      <c r="C483" s="77" t="s">
        <v>15</v>
      </c>
      <c r="D483" s="77" t="s">
        <v>2132</v>
      </c>
      <c r="E483" s="95" t="s">
        <v>1023</v>
      </c>
      <c r="F483" s="20" t="s">
        <v>14</v>
      </c>
      <c r="G483" s="34" t="s">
        <v>1026</v>
      </c>
      <c r="H483" s="17">
        <v>4</v>
      </c>
      <c r="I483" s="77" t="s">
        <v>418</v>
      </c>
      <c r="J483" s="34" t="s">
        <v>1026</v>
      </c>
      <c r="K483" s="17" t="s">
        <v>1056</v>
      </c>
      <c r="L483" s="64">
        <v>1</v>
      </c>
      <c r="M483" s="17">
        <v>1</v>
      </c>
      <c r="N483" s="17" t="s">
        <v>473</v>
      </c>
      <c r="O483" s="17">
        <f t="shared" si="0"/>
        <v>88.16</v>
      </c>
      <c r="P483" s="44">
        <v>116</v>
      </c>
      <c r="Q483" s="29"/>
    </row>
    <row r="484" spans="1:18" ht="18" x14ac:dyDescent="0.25">
      <c r="A484" s="58">
        <v>470</v>
      </c>
      <c r="B484" s="70">
        <v>311000</v>
      </c>
      <c r="C484" s="77" t="s">
        <v>15</v>
      </c>
      <c r="D484" s="77" t="s">
        <v>2134</v>
      </c>
      <c r="E484" s="77" t="s">
        <v>1025</v>
      </c>
      <c r="F484" s="20" t="s">
        <v>14</v>
      </c>
      <c r="G484" s="34" t="s">
        <v>1027</v>
      </c>
      <c r="H484" s="17">
        <v>6</v>
      </c>
      <c r="I484" s="77" t="s">
        <v>418</v>
      </c>
      <c r="J484" s="34" t="s">
        <v>1027</v>
      </c>
      <c r="K484" s="17" t="s">
        <v>1056</v>
      </c>
      <c r="L484" s="64">
        <v>2</v>
      </c>
      <c r="M484" s="17">
        <v>1</v>
      </c>
      <c r="N484" s="17" t="s">
        <v>473</v>
      </c>
      <c r="O484" s="17">
        <f t="shared" si="0"/>
        <v>41.8</v>
      </c>
      <c r="P484" s="44">
        <v>55</v>
      </c>
      <c r="Q484" s="29"/>
    </row>
    <row r="485" spans="1:18" ht="18" x14ac:dyDescent="0.25">
      <c r="A485" s="58">
        <v>471</v>
      </c>
      <c r="B485" s="70">
        <v>281805</v>
      </c>
      <c r="C485" s="77" t="s">
        <v>15</v>
      </c>
      <c r="D485" s="77" t="s">
        <v>2109</v>
      </c>
      <c r="E485" s="77" t="s">
        <v>1028</v>
      </c>
      <c r="F485" s="20" t="s">
        <v>14</v>
      </c>
      <c r="G485" s="34" t="s">
        <v>1029</v>
      </c>
      <c r="H485" s="17">
        <v>4</v>
      </c>
      <c r="I485" s="77" t="s">
        <v>0</v>
      </c>
      <c r="J485" s="34" t="s">
        <v>1029</v>
      </c>
      <c r="K485" s="17" t="s">
        <v>1056</v>
      </c>
      <c r="L485" s="64">
        <v>2</v>
      </c>
      <c r="M485" s="17">
        <v>1</v>
      </c>
      <c r="N485" s="17" t="s">
        <v>473</v>
      </c>
      <c r="O485" s="17">
        <f t="shared" si="0"/>
        <v>28.88</v>
      </c>
      <c r="P485" s="44">
        <v>38</v>
      </c>
      <c r="Q485" s="29"/>
    </row>
    <row r="486" spans="1:18" x14ac:dyDescent="0.25">
      <c r="A486" s="58">
        <v>472</v>
      </c>
      <c r="B486" s="77"/>
      <c r="C486" s="77" t="s">
        <v>15</v>
      </c>
      <c r="D486" s="77" t="s">
        <v>2135</v>
      </c>
      <c r="E486" s="77" t="s">
        <v>1030</v>
      </c>
      <c r="F486" s="20" t="s">
        <v>14</v>
      </c>
      <c r="G486" s="34" t="s">
        <v>1031</v>
      </c>
      <c r="H486" s="17">
        <v>4</v>
      </c>
      <c r="I486" s="77" t="s">
        <v>0</v>
      </c>
      <c r="J486" s="34" t="s">
        <v>1031</v>
      </c>
      <c r="K486" s="17" t="s">
        <v>1056</v>
      </c>
      <c r="L486" s="64">
        <v>2</v>
      </c>
      <c r="M486" s="17">
        <v>1</v>
      </c>
      <c r="N486" s="17" t="s">
        <v>473</v>
      </c>
      <c r="O486" s="17">
        <f t="shared" si="0"/>
        <v>83.6</v>
      </c>
      <c r="P486" s="44">
        <v>110</v>
      </c>
      <c r="Q486" s="29"/>
    </row>
    <row r="487" spans="1:18" x14ac:dyDescent="0.25">
      <c r="A487" s="58">
        <v>473</v>
      </c>
      <c r="B487" s="77"/>
      <c r="C487" s="77" t="s">
        <v>15</v>
      </c>
      <c r="D487" s="77" t="s">
        <v>2109</v>
      </c>
      <c r="E487" s="77" t="s">
        <v>1032</v>
      </c>
      <c r="F487" s="20" t="s">
        <v>14</v>
      </c>
      <c r="G487" s="34" t="s">
        <v>1033</v>
      </c>
      <c r="H487" s="17">
        <v>4</v>
      </c>
      <c r="I487" s="77" t="s">
        <v>418</v>
      </c>
      <c r="J487" s="34" t="s">
        <v>1033</v>
      </c>
      <c r="K487" s="17" t="s">
        <v>1056</v>
      </c>
      <c r="L487" s="64">
        <v>1</v>
      </c>
      <c r="M487" s="17">
        <v>1</v>
      </c>
      <c r="N487" s="17" t="s">
        <v>473</v>
      </c>
      <c r="O487" s="17">
        <f t="shared" si="0"/>
        <v>91.2</v>
      </c>
      <c r="P487" s="44">
        <v>120</v>
      </c>
      <c r="Q487" s="29"/>
    </row>
    <row r="488" spans="1:18" x14ac:dyDescent="0.25">
      <c r="A488" s="58">
        <v>474</v>
      </c>
      <c r="B488" s="77"/>
      <c r="C488" s="77" t="s">
        <v>15</v>
      </c>
      <c r="D488" s="77" t="s">
        <v>2135</v>
      </c>
      <c r="E488" s="77" t="s">
        <v>1034</v>
      </c>
      <c r="F488" s="20" t="s">
        <v>14</v>
      </c>
      <c r="G488" s="34" t="s">
        <v>1035</v>
      </c>
      <c r="H488" s="17">
        <v>4</v>
      </c>
      <c r="I488" s="77" t="s">
        <v>418</v>
      </c>
      <c r="J488" s="34" t="s">
        <v>1035</v>
      </c>
      <c r="K488" s="17" t="s">
        <v>1056</v>
      </c>
      <c r="L488" s="64">
        <v>3</v>
      </c>
      <c r="M488" s="17">
        <v>1</v>
      </c>
      <c r="N488" s="17">
        <v>1</v>
      </c>
      <c r="O488" s="17">
        <f t="shared" si="0"/>
        <v>14.44</v>
      </c>
      <c r="P488" s="44">
        <v>19</v>
      </c>
      <c r="Q488" s="29"/>
      <c r="R488" s="23"/>
    </row>
    <row r="489" spans="1:18" x14ac:dyDescent="0.25">
      <c r="A489" s="58">
        <v>475</v>
      </c>
      <c r="B489" s="77"/>
      <c r="C489" s="77" t="s">
        <v>15</v>
      </c>
      <c r="D489" s="77" t="s">
        <v>2127</v>
      </c>
      <c r="E489" s="77" t="s">
        <v>1036</v>
      </c>
      <c r="F489" s="20" t="s">
        <v>14</v>
      </c>
      <c r="G489" s="34" t="s">
        <v>1037</v>
      </c>
      <c r="H489" s="17">
        <v>4</v>
      </c>
      <c r="I489" s="77" t="s">
        <v>418</v>
      </c>
      <c r="J489" s="34" t="s">
        <v>1037</v>
      </c>
      <c r="K489" s="17" t="s">
        <v>1056</v>
      </c>
      <c r="L489" s="64">
        <v>1</v>
      </c>
      <c r="M489" s="17">
        <v>1</v>
      </c>
      <c r="N489" s="17" t="s">
        <v>473</v>
      </c>
      <c r="O489" s="17">
        <f t="shared" si="0"/>
        <v>324.52</v>
      </c>
      <c r="P489" s="44">
        <v>427</v>
      </c>
      <c r="Q489" s="29"/>
      <c r="R489" s="23"/>
    </row>
    <row r="490" spans="1:18" x14ac:dyDescent="0.25">
      <c r="A490" s="58">
        <v>476</v>
      </c>
      <c r="B490" s="77"/>
      <c r="C490" s="77" t="s">
        <v>15</v>
      </c>
      <c r="D490" s="77" t="s">
        <v>2109</v>
      </c>
      <c r="E490" s="77" t="s">
        <v>1038</v>
      </c>
      <c r="F490" s="20" t="s">
        <v>14</v>
      </c>
      <c r="G490" s="34" t="s">
        <v>1039</v>
      </c>
      <c r="H490" s="17">
        <v>4</v>
      </c>
      <c r="I490" s="77" t="s">
        <v>418</v>
      </c>
      <c r="J490" s="34" t="s">
        <v>1039</v>
      </c>
      <c r="K490" s="17" t="s">
        <v>2123</v>
      </c>
      <c r="L490" s="64">
        <v>1</v>
      </c>
      <c r="M490" s="17">
        <v>1</v>
      </c>
      <c r="N490" s="17" t="s">
        <v>473</v>
      </c>
      <c r="O490" s="17">
        <f t="shared" si="0"/>
        <v>36.480000000000004</v>
      </c>
      <c r="P490" s="44">
        <v>48</v>
      </c>
      <c r="Q490" s="29"/>
    </row>
    <row r="491" spans="1:18" x14ac:dyDescent="0.25">
      <c r="A491" s="58">
        <v>477</v>
      </c>
      <c r="B491" s="77"/>
      <c r="C491" s="77" t="s">
        <v>15</v>
      </c>
      <c r="D491" s="77" t="s">
        <v>2109</v>
      </c>
      <c r="E491" s="77" t="s">
        <v>1040</v>
      </c>
      <c r="F491" s="20" t="s">
        <v>14</v>
      </c>
      <c r="G491" s="34" t="s">
        <v>1041</v>
      </c>
      <c r="H491" s="17">
        <v>6</v>
      </c>
      <c r="I491" s="77" t="s">
        <v>418</v>
      </c>
      <c r="J491" s="34" t="s">
        <v>1041</v>
      </c>
      <c r="K491" s="17" t="s">
        <v>2123</v>
      </c>
      <c r="L491" s="64">
        <v>2</v>
      </c>
      <c r="M491" s="17">
        <v>1</v>
      </c>
      <c r="N491" s="17">
        <v>1</v>
      </c>
      <c r="O491" s="17">
        <f t="shared" si="0"/>
        <v>22.04</v>
      </c>
      <c r="P491" s="44">
        <v>29</v>
      </c>
      <c r="Q491" s="29"/>
    </row>
    <row r="492" spans="1:18" x14ac:dyDescent="0.25">
      <c r="A492" s="58">
        <v>478</v>
      </c>
      <c r="B492" s="77"/>
      <c r="C492" s="77" t="s">
        <v>15</v>
      </c>
      <c r="D492" s="77" t="s">
        <v>2109</v>
      </c>
      <c r="E492" s="77" t="s">
        <v>1042</v>
      </c>
      <c r="F492" s="20" t="s">
        <v>14</v>
      </c>
      <c r="G492" s="34" t="s">
        <v>1043</v>
      </c>
      <c r="H492" s="17">
        <v>4</v>
      </c>
      <c r="I492" s="77" t="s">
        <v>418</v>
      </c>
      <c r="J492" s="34" t="s">
        <v>1043</v>
      </c>
      <c r="K492" s="17" t="s">
        <v>2123</v>
      </c>
      <c r="L492" s="64">
        <v>1</v>
      </c>
      <c r="M492" s="17">
        <v>1</v>
      </c>
      <c r="N492" s="17" t="s">
        <v>473</v>
      </c>
      <c r="O492" s="17">
        <f t="shared" si="0"/>
        <v>85.12</v>
      </c>
      <c r="P492" s="44">
        <v>112</v>
      </c>
      <c r="Q492" s="29"/>
    </row>
    <row r="493" spans="1:18" x14ac:dyDescent="0.25">
      <c r="A493" s="58">
        <v>479</v>
      </c>
      <c r="B493" s="77"/>
      <c r="C493" s="77" t="s">
        <v>15</v>
      </c>
      <c r="D493" s="77" t="s">
        <v>2109</v>
      </c>
      <c r="E493" s="77" t="s">
        <v>2138</v>
      </c>
      <c r="F493" s="20" t="s">
        <v>14</v>
      </c>
      <c r="G493" s="34" t="s">
        <v>1045</v>
      </c>
      <c r="H493" s="17">
        <v>4</v>
      </c>
      <c r="I493" s="77" t="s">
        <v>418</v>
      </c>
      <c r="J493" s="34" t="s">
        <v>1045</v>
      </c>
      <c r="K493" s="17" t="s">
        <v>2123</v>
      </c>
      <c r="L493" s="64">
        <v>1</v>
      </c>
      <c r="M493" s="17">
        <v>1</v>
      </c>
      <c r="N493" s="17">
        <v>1</v>
      </c>
      <c r="O493" s="17">
        <f t="shared" si="0"/>
        <v>33.44</v>
      </c>
      <c r="P493" s="44">
        <v>44</v>
      </c>
      <c r="Q493" s="29"/>
    </row>
    <row r="494" spans="1:18" x14ac:dyDescent="0.25">
      <c r="A494" s="58">
        <v>480</v>
      </c>
      <c r="B494" s="77"/>
      <c r="C494" s="77" t="s">
        <v>15</v>
      </c>
      <c r="D494" s="77" t="s">
        <v>2109</v>
      </c>
      <c r="E494" s="77" t="s">
        <v>1046</v>
      </c>
      <c r="F494" s="20" t="s">
        <v>14</v>
      </c>
      <c r="G494" s="34" t="s">
        <v>1047</v>
      </c>
      <c r="H494" s="17">
        <v>6</v>
      </c>
      <c r="I494" s="77" t="s">
        <v>0</v>
      </c>
      <c r="J494" s="34" t="s">
        <v>1047</v>
      </c>
      <c r="K494" s="17" t="s">
        <v>2123</v>
      </c>
      <c r="L494" s="64">
        <v>2</v>
      </c>
      <c r="M494" s="17">
        <v>1</v>
      </c>
      <c r="N494" s="17">
        <v>1</v>
      </c>
      <c r="O494" s="17">
        <f t="shared" ref="O494:O557" si="1">P494*0.76</f>
        <v>33.44</v>
      </c>
      <c r="P494" s="44">
        <v>44</v>
      </c>
      <c r="Q494" s="29"/>
    </row>
    <row r="495" spans="1:18" x14ac:dyDescent="0.25">
      <c r="A495" s="58">
        <v>481</v>
      </c>
      <c r="B495" s="77"/>
      <c r="C495" s="77" t="s">
        <v>15</v>
      </c>
      <c r="D495" s="77" t="s">
        <v>2139</v>
      </c>
      <c r="E495" s="77" t="s">
        <v>1048</v>
      </c>
      <c r="F495" s="20" t="s">
        <v>14</v>
      </c>
      <c r="G495" s="34" t="s">
        <v>1049</v>
      </c>
      <c r="H495" s="17">
        <v>6</v>
      </c>
      <c r="I495" s="77" t="s">
        <v>418</v>
      </c>
      <c r="J495" s="34" t="s">
        <v>1049</v>
      </c>
      <c r="K495" s="17" t="s">
        <v>2123</v>
      </c>
      <c r="L495" s="64">
        <v>1</v>
      </c>
      <c r="M495" s="17">
        <v>1</v>
      </c>
      <c r="N495" s="17" t="s">
        <v>473</v>
      </c>
      <c r="O495" s="17">
        <f t="shared" si="1"/>
        <v>106.4</v>
      </c>
      <c r="P495" s="44">
        <v>140</v>
      </c>
      <c r="Q495" s="29"/>
    </row>
    <row r="496" spans="1:18" ht="31.5" x14ac:dyDescent="0.25">
      <c r="A496" s="58">
        <v>482</v>
      </c>
      <c r="B496" s="77"/>
      <c r="C496" s="77" t="s">
        <v>15</v>
      </c>
      <c r="D496" s="77" t="s">
        <v>2109</v>
      </c>
      <c r="E496" s="77" t="s">
        <v>1050</v>
      </c>
      <c r="F496" s="20" t="s">
        <v>14</v>
      </c>
      <c r="G496" s="34" t="s">
        <v>1051</v>
      </c>
      <c r="H496" s="17">
        <v>4</v>
      </c>
      <c r="I496" s="77" t="s">
        <v>418</v>
      </c>
      <c r="J496" s="34" t="s">
        <v>1051</v>
      </c>
      <c r="K496" s="17" t="s">
        <v>1056</v>
      </c>
      <c r="L496" s="64">
        <v>3</v>
      </c>
      <c r="M496" s="17">
        <v>1</v>
      </c>
      <c r="N496" s="17">
        <v>1</v>
      </c>
      <c r="O496" s="17">
        <f t="shared" si="1"/>
        <v>34.200000000000003</v>
      </c>
      <c r="P496" s="44">
        <v>45</v>
      </c>
      <c r="Q496" s="29"/>
    </row>
    <row r="497" spans="1:18" x14ac:dyDescent="0.25">
      <c r="A497" s="58">
        <v>483</v>
      </c>
      <c r="B497" s="77"/>
      <c r="C497" s="77" t="s">
        <v>15</v>
      </c>
      <c r="D497" s="77" t="s">
        <v>2109</v>
      </c>
      <c r="E497" s="77" t="s">
        <v>1052</v>
      </c>
      <c r="F497" s="20" t="s">
        <v>14</v>
      </c>
      <c r="G497" s="34" t="s">
        <v>1053</v>
      </c>
      <c r="H497" s="17">
        <v>4</v>
      </c>
      <c r="I497" s="77" t="s">
        <v>418</v>
      </c>
      <c r="J497" s="34" t="s">
        <v>1053</v>
      </c>
      <c r="K497" s="17" t="s">
        <v>1056</v>
      </c>
      <c r="L497" s="64">
        <v>1</v>
      </c>
      <c r="M497" s="17">
        <v>1</v>
      </c>
      <c r="N497" s="17">
        <v>1</v>
      </c>
      <c r="O497" s="17">
        <f t="shared" si="1"/>
        <v>19.760000000000002</v>
      </c>
      <c r="P497" s="44">
        <v>26</v>
      </c>
      <c r="Q497" s="29"/>
    </row>
    <row r="498" spans="1:18" x14ac:dyDescent="0.25">
      <c r="A498" s="58">
        <v>484</v>
      </c>
      <c r="B498" s="77"/>
      <c r="C498" s="77" t="s">
        <v>15</v>
      </c>
      <c r="D498" s="77" t="s">
        <v>2109</v>
      </c>
      <c r="E498" s="77" t="s">
        <v>1054</v>
      </c>
      <c r="F498" s="20" t="s">
        <v>14</v>
      </c>
      <c r="G498" s="34" t="s">
        <v>1055</v>
      </c>
      <c r="H498" s="17">
        <v>4</v>
      </c>
      <c r="I498" s="77" t="s">
        <v>418</v>
      </c>
      <c r="J498" s="34" t="s">
        <v>1055</v>
      </c>
      <c r="K498" s="17" t="s">
        <v>1056</v>
      </c>
      <c r="L498" s="64">
        <v>1</v>
      </c>
      <c r="M498" s="17">
        <v>1</v>
      </c>
      <c r="N498" s="17" t="s">
        <v>473</v>
      </c>
      <c r="O498" s="17">
        <f t="shared" si="1"/>
        <v>50.92</v>
      </c>
      <c r="P498" s="44">
        <v>67</v>
      </c>
      <c r="Q498" s="29"/>
    </row>
    <row r="499" spans="1:18" x14ac:dyDescent="0.25">
      <c r="A499" s="58">
        <v>485</v>
      </c>
      <c r="B499" s="77"/>
      <c r="C499" s="77" t="s">
        <v>15</v>
      </c>
      <c r="D499" s="77" t="s">
        <v>2141</v>
      </c>
      <c r="E499" s="77" t="s">
        <v>1057</v>
      </c>
      <c r="F499" s="20" t="s">
        <v>14</v>
      </c>
      <c r="G499" s="77" t="s">
        <v>1058</v>
      </c>
      <c r="H499" s="17">
        <v>6</v>
      </c>
      <c r="I499" s="77" t="s">
        <v>418</v>
      </c>
      <c r="J499" s="77" t="s">
        <v>1058</v>
      </c>
      <c r="K499" s="17" t="s">
        <v>1056</v>
      </c>
      <c r="L499" s="64">
        <v>2</v>
      </c>
      <c r="M499" s="17">
        <v>1</v>
      </c>
      <c r="N499" s="17" t="s">
        <v>473</v>
      </c>
      <c r="O499" s="17">
        <f t="shared" si="1"/>
        <v>76</v>
      </c>
      <c r="P499" s="44">
        <v>100</v>
      </c>
      <c r="Q499" s="29"/>
    </row>
    <row r="500" spans="1:18" x14ac:dyDescent="0.25">
      <c r="A500" s="58">
        <v>486</v>
      </c>
      <c r="B500" s="77"/>
      <c r="C500" s="77" t="s">
        <v>15</v>
      </c>
      <c r="D500" s="77" t="s">
        <v>2141</v>
      </c>
      <c r="E500" s="77" t="s">
        <v>1059</v>
      </c>
      <c r="F500" s="20" t="s">
        <v>14</v>
      </c>
      <c r="G500" s="77" t="s">
        <v>1060</v>
      </c>
      <c r="H500" s="17">
        <v>4</v>
      </c>
      <c r="I500" s="77" t="s">
        <v>418</v>
      </c>
      <c r="J500" s="77" t="s">
        <v>1060</v>
      </c>
      <c r="K500" s="17" t="s">
        <v>1056</v>
      </c>
      <c r="L500" s="64">
        <v>2</v>
      </c>
      <c r="M500" s="17">
        <v>1</v>
      </c>
      <c r="N500" s="17" t="s">
        <v>473</v>
      </c>
      <c r="O500" s="17">
        <f t="shared" si="1"/>
        <v>157.32</v>
      </c>
      <c r="P500" s="44">
        <v>207</v>
      </c>
      <c r="Q500" s="29"/>
    </row>
    <row r="501" spans="1:18" x14ac:dyDescent="0.25">
      <c r="A501" s="58">
        <v>487</v>
      </c>
      <c r="B501" s="77"/>
      <c r="C501" s="77" t="s">
        <v>15</v>
      </c>
      <c r="D501" s="77" t="s">
        <v>2141</v>
      </c>
      <c r="E501" s="77" t="s">
        <v>1061</v>
      </c>
      <c r="F501" s="20" t="s">
        <v>14</v>
      </c>
      <c r="G501" s="77" t="s">
        <v>1062</v>
      </c>
      <c r="H501" s="17">
        <v>4</v>
      </c>
      <c r="I501" s="77" t="s">
        <v>418</v>
      </c>
      <c r="J501" s="77" t="s">
        <v>1062</v>
      </c>
      <c r="K501" s="17" t="s">
        <v>1056</v>
      </c>
      <c r="L501" s="64">
        <v>2</v>
      </c>
      <c r="M501" s="17">
        <v>1</v>
      </c>
      <c r="N501" s="17" t="s">
        <v>473</v>
      </c>
      <c r="O501" s="17">
        <f t="shared" si="1"/>
        <v>63.84</v>
      </c>
      <c r="P501" s="44">
        <v>84</v>
      </c>
      <c r="Q501" s="29"/>
    </row>
    <row r="502" spans="1:18" x14ac:dyDescent="0.25">
      <c r="A502" s="58">
        <v>488</v>
      </c>
      <c r="B502" s="77"/>
      <c r="C502" s="77" t="s">
        <v>15</v>
      </c>
      <c r="D502" s="77" t="s">
        <v>2141</v>
      </c>
      <c r="E502" s="77" t="s">
        <v>1063</v>
      </c>
      <c r="F502" s="20" t="s">
        <v>14</v>
      </c>
      <c r="G502" s="77" t="s">
        <v>1064</v>
      </c>
      <c r="H502" s="17">
        <v>6</v>
      </c>
      <c r="I502" s="77" t="s">
        <v>418</v>
      </c>
      <c r="J502" s="77" t="s">
        <v>1064</v>
      </c>
      <c r="K502" s="17" t="s">
        <v>1056</v>
      </c>
      <c r="L502" s="64">
        <v>3</v>
      </c>
      <c r="M502" s="17">
        <v>1</v>
      </c>
      <c r="N502" s="17">
        <v>1</v>
      </c>
      <c r="O502" s="17">
        <f t="shared" si="1"/>
        <v>126.92</v>
      </c>
      <c r="P502" s="44">
        <v>167</v>
      </c>
      <c r="Q502" s="29"/>
    </row>
    <row r="503" spans="1:18" x14ac:dyDescent="0.25">
      <c r="A503" s="58">
        <v>489</v>
      </c>
      <c r="B503" s="77"/>
      <c r="C503" s="77" t="s">
        <v>15</v>
      </c>
      <c r="D503" s="77" t="s">
        <v>2142</v>
      </c>
      <c r="E503" s="77" t="s">
        <v>1065</v>
      </c>
      <c r="F503" s="20" t="s">
        <v>14</v>
      </c>
      <c r="G503" s="77" t="s">
        <v>1066</v>
      </c>
      <c r="H503" s="17">
        <v>4</v>
      </c>
      <c r="I503" s="77" t="s">
        <v>418</v>
      </c>
      <c r="J503" s="77" t="s">
        <v>1066</v>
      </c>
      <c r="K503" s="17" t="s">
        <v>1056</v>
      </c>
      <c r="L503" s="64">
        <v>3</v>
      </c>
      <c r="M503" s="17">
        <v>1</v>
      </c>
      <c r="N503" s="17" t="s">
        <v>473</v>
      </c>
      <c r="O503" s="17">
        <f t="shared" si="1"/>
        <v>316.16000000000003</v>
      </c>
      <c r="P503" s="44">
        <v>416</v>
      </c>
      <c r="Q503" s="29"/>
    </row>
    <row r="504" spans="1:18" x14ac:dyDescent="0.25">
      <c r="A504" s="58">
        <v>490</v>
      </c>
      <c r="B504" s="77"/>
      <c r="C504" s="77" t="s">
        <v>15</v>
      </c>
      <c r="D504" s="77" t="s">
        <v>2143</v>
      </c>
      <c r="E504" s="77" t="s">
        <v>1067</v>
      </c>
      <c r="F504" s="20" t="s">
        <v>14</v>
      </c>
      <c r="G504" s="77" t="s">
        <v>1068</v>
      </c>
      <c r="H504" s="17">
        <v>4</v>
      </c>
      <c r="I504" s="77" t="s">
        <v>418</v>
      </c>
      <c r="J504" s="77" t="s">
        <v>1068</v>
      </c>
      <c r="K504" s="17" t="s">
        <v>1056</v>
      </c>
      <c r="L504" s="64">
        <v>1</v>
      </c>
      <c r="M504" s="17">
        <v>1</v>
      </c>
      <c r="N504" s="17" t="s">
        <v>473</v>
      </c>
      <c r="O504" s="17">
        <f t="shared" si="1"/>
        <v>170.24</v>
      </c>
      <c r="P504" s="44">
        <v>224</v>
      </c>
      <c r="Q504" s="29"/>
      <c r="R504" s="23"/>
    </row>
    <row r="505" spans="1:18" x14ac:dyDescent="0.25">
      <c r="A505" s="58">
        <v>491</v>
      </c>
      <c r="B505" s="77"/>
      <c r="C505" s="77" t="s">
        <v>15</v>
      </c>
      <c r="D505" s="77" t="s">
        <v>2143</v>
      </c>
      <c r="E505" s="77" t="s">
        <v>1069</v>
      </c>
      <c r="F505" s="20" t="s">
        <v>14</v>
      </c>
      <c r="G505" s="77" t="s">
        <v>1070</v>
      </c>
      <c r="H505" s="17">
        <v>4</v>
      </c>
      <c r="I505" s="77" t="s">
        <v>418</v>
      </c>
      <c r="J505" s="77" t="s">
        <v>1070</v>
      </c>
      <c r="K505" s="17" t="s">
        <v>1056</v>
      </c>
      <c r="L505" s="64">
        <v>2</v>
      </c>
      <c r="M505" s="17">
        <v>1</v>
      </c>
      <c r="N505" s="17">
        <v>1</v>
      </c>
      <c r="O505" s="17">
        <f t="shared" si="1"/>
        <v>79.040000000000006</v>
      </c>
      <c r="P505" s="44">
        <v>104</v>
      </c>
      <c r="Q505" s="29"/>
    </row>
    <row r="506" spans="1:18" x14ac:dyDescent="0.25">
      <c r="A506" s="58">
        <v>492</v>
      </c>
      <c r="B506" s="77"/>
      <c r="C506" s="77" t="s">
        <v>15</v>
      </c>
      <c r="D506" s="77" t="s">
        <v>2144</v>
      </c>
      <c r="E506" s="77" t="s">
        <v>1071</v>
      </c>
      <c r="F506" s="20" t="s">
        <v>14</v>
      </c>
      <c r="G506" s="77" t="s">
        <v>1072</v>
      </c>
      <c r="H506" s="17">
        <v>4</v>
      </c>
      <c r="I506" s="77" t="s">
        <v>0</v>
      </c>
      <c r="J506" s="77" t="s">
        <v>1072</v>
      </c>
      <c r="K506" s="17" t="s">
        <v>1056</v>
      </c>
      <c r="L506" s="64">
        <v>4</v>
      </c>
      <c r="M506" s="17">
        <v>1</v>
      </c>
      <c r="N506" s="17">
        <v>2</v>
      </c>
      <c r="O506" s="17">
        <f t="shared" si="1"/>
        <v>60.8</v>
      </c>
      <c r="P506" s="44">
        <v>80</v>
      </c>
      <c r="Q506" s="29"/>
    </row>
    <row r="507" spans="1:18" x14ac:dyDescent="0.25">
      <c r="A507" s="58">
        <v>493</v>
      </c>
      <c r="B507" s="77"/>
      <c r="C507" s="77" t="s">
        <v>15</v>
      </c>
      <c r="D507" s="77" t="s">
        <v>2144</v>
      </c>
      <c r="E507" s="77" t="s">
        <v>1073</v>
      </c>
      <c r="F507" s="20" t="s">
        <v>14</v>
      </c>
      <c r="G507" s="77" t="s">
        <v>1074</v>
      </c>
      <c r="H507" s="17">
        <v>4</v>
      </c>
      <c r="I507" s="77" t="s">
        <v>418</v>
      </c>
      <c r="J507" s="77" t="s">
        <v>1074</v>
      </c>
      <c r="K507" s="17" t="s">
        <v>1056</v>
      </c>
      <c r="L507" s="64">
        <v>1</v>
      </c>
      <c r="M507" s="17">
        <v>1</v>
      </c>
      <c r="N507" s="17" t="s">
        <v>473</v>
      </c>
      <c r="O507" s="17">
        <f t="shared" si="1"/>
        <v>193.04</v>
      </c>
      <c r="P507" s="44">
        <v>254</v>
      </c>
      <c r="Q507" s="29"/>
    </row>
    <row r="508" spans="1:18" x14ac:dyDescent="0.25">
      <c r="A508" s="58">
        <v>494</v>
      </c>
      <c r="B508" s="77"/>
      <c r="C508" s="77" t="s">
        <v>15</v>
      </c>
      <c r="D508" s="77" t="s">
        <v>2141</v>
      </c>
      <c r="E508" s="77" t="s">
        <v>1075</v>
      </c>
      <c r="F508" s="20" t="s">
        <v>14</v>
      </c>
      <c r="G508" s="77" t="s">
        <v>1076</v>
      </c>
      <c r="H508" s="17">
        <v>4</v>
      </c>
      <c r="I508" s="77" t="s">
        <v>418</v>
      </c>
      <c r="J508" s="77" t="s">
        <v>1076</v>
      </c>
      <c r="K508" s="17" t="s">
        <v>1056</v>
      </c>
      <c r="L508" s="64">
        <v>4</v>
      </c>
      <c r="M508" s="17">
        <v>1</v>
      </c>
      <c r="N508" s="17">
        <v>1</v>
      </c>
      <c r="O508" s="17">
        <f t="shared" si="1"/>
        <v>64.599999999999994</v>
      </c>
      <c r="P508" s="44">
        <v>85</v>
      </c>
      <c r="Q508" s="29"/>
    </row>
    <row r="509" spans="1:18" x14ac:dyDescent="0.25">
      <c r="A509" s="58">
        <v>495</v>
      </c>
      <c r="B509" s="77"/>
      <c r="C509" s="77" t="s">
        <v>15</v>
      </c>
      <c r="D509" s="77" t="s">
        <v>2141</v>
      </c>
      <c r="E509" s="77" t="s">
        <v>1077</v>
      </c>
      <c r="F509" s="20" t="s">
        <v>14</v>
      </c>
      <c r="G509" s="77" t="s">
        <v>1078</v>
      </c>
      <c r="H509" s="17">
        <v>4</v>
      </c>
      <c r="I509" s="77" t="s">
        <v>418</v>
      </c>
      <c r="J509" s="77" t="s">
        <v>1078</v>
      </c>
      <c r="K509" s="17" t="s">
        <v>1056</v>
      </c>
      <c r="L509" s="64">
        <v>3</v>
      </c>
      <c r="M509" s="17">
        <v>1</v>
      </c>
      <c r="N509" s="17" t="s">
        <v>473</v>
      </c>
      <c r="O509" s="17">
        <f t="shared" si="1"/>
        <v>1319.3600000000001</v>
      </c>
      <c r="P509" s="44">
        <v>1736</v>
      </c>
      <c r="Q509" s="29"/>
      <c r="R509" s="23"/>
    </row>
    <row r="510" spans="1:18" x14ac:dyDescent="0.25">
      <c r="A510" s="58">
        <v>496</v>
      </c>
      <c r="B510" s="77"/>
      <c r="C510" s="77" t="s">
        <v>15</v>
      </c>
      <c r="D510" s="77" t="s">
        <v>2124</v>
      </c>
      <c r="E510" s="77" t="s">
        <v>1079</v>
      </c>
      <c r="F510" s="20" t="s">
        <v>14</v>
      </c>
      <c r="G510" s="77" t="s">
        <v>1080</v>
      </c>
      <c r="H510" s="17">
        <v>6</v>
      </c>
      <c r="I510" s="77" t="s">
        <v>418</v>
      </c>
      <c r="J510" s="77" t="s">
        <v>1080</v>
      </c>
      <c r="K510" s="17" t="s">
        <v>1056</v>
      </c>
      <c r="L510" s="64">
        <v>1</v>
      </c>
      <c r="M510" s="17">
        <v>1</v>
      </c>
      <c r="N510" s="17" t="s">
        <v>473</v>
      </c>
      <c r="O510" s="17">
        <f t="shared" si="1"/>
        <v>294.88</v>
      </c>
      <c r="P510" s="44">
        <v>388</v>
      </c>
      <c r="Q510" s="29"/>
    </row>
    <row r="511" spans="1:18" x14ac:dyDescent="0.25">
      <c r="A511" s="58">
        <v>497</v>
      </c>
      <c r="B511" s="77"/>
      <c r="C511" s="77" t="s">
        <v>15</v>
      </c>
      <c r="D511" s="77" t="s">
        <v>2145</v>
      </c>
      <c r="E511" s="77" t="s">
        <v>1081</v>
      </c>
      <c r="F511" s="20" t="s">
        <v>14</v>
      </c>
      <c r="G511" s="77" t="s">
        <v>1082</v>
      </c>
      <c r="H511" s="17">
        <v>4</v>
      </c>
      <c r="I511" s="77" t="s">
        <v>418</v>
      </c>
      <c r="J511" s="77" t="s">
        <v>1082</v>
      </c>
      <c r="K511" s="17" t="s">
        <v>1056</v>
      </c>
      <c r="L511" s="64">
        <v>1</v>
      </c>
      <c r="M511" s="17">
        <v>1</v>
      </c>
      <c r="N511" s="17" t="s">
        <v>473</v>
      </c>
      <c r="O511" s="17">
        <f t="shared" si="1"/>
        <v>199.88</v>
      </c>
      <c r="P511" s="44">
        <v>263</v>
      </c>
      <c r="Q511" s="29"/>
    </row>
    <row r="512" spans="1:18" x14ac:dyDescent="0.25">
      <c r="A512" s="58">
        <v>498</v>
      </c>
      <c r="B512" s="77"/>
      <c r="C512" s="77" t="s">
        <v>15</v>
      </c>
      <c r="D512" s="77" t="s">
        <v>2146</v>
      </c>
      <c r="E512" s="77" t="s">
        <v>1083</v>
      </c>
      <c r="F512" s="20" t="s">
        <v>14</v>
      </c>
      <c r="G512" s="77" t="s">
        <v>1084</v>
      </c>
      <c r="H512" s="17">
        <v>4</v>
      </c>
      <c r="I512" s="77" t="s">
        <v>418</v>
      </c>
      <c r="J512" s="77" t="s">
        <v>1084</v>
      </c>
      <c r="K512" s="17" t="s">
        <v>1056</v>
      </c>
      <c r="L512" s="64">
        <v>2</v>
      </c>
      <c r="M512" s="17">
        <v>1</v>
      </c>
      <c r="N512" s="17">
        <v>1</v>
      </c>
      <c r="O512" s="17">
        <f t="shared" si="1"/>
        <v>29.64</v>
      </c>
      <c r="P512" s="44">
        <v>39</v>
      </c>
      <c r="Q512" s="29"/>
    </row>
    <row r="513" spans="1:18" x14ac:dyDescent="0.25">
      <c r="A513" s="58">
        <v>499</v>
      </c>
      <c r="B513" s="77"/>
      <c r="C513" s="77" t="s">
        <v>15</v>
      </c>
      <c r="D513" s="77" t="s">
        <v>2141</v>
      </c>
      <c r="E513" s="77" t="s">
        <v>1085</v>
      </c>
      <c r="F513" s="20" t="s">
        <v>14</v>
      </c>
      <c r="G513" s="77" t="s">
        <v>1086</v>
      </c>
      <c r="H513" s="17">
        <v>6</v>
      </c>
      <c r="I513" s="77" t="s">
        <v>418</v>
      </c>
      <c r="J513" s="77" t="s">
        <v>1086</v>
      </c>
      <c r="K513" s="17" t="s">
        <v>1056</v>
      </c>
      <c r="L513" s="64">
        <v>3</v>
      </c>
      <c r="M513" s="17">
        <v>1</v>
      </c>
      <c r="N513" s="17">
        <v>1</v>
      </c>
      <c r="O513" s="17">
        <f t="shared" si="1"/>
        <v>69.92</v>
      </c>
      <c r="P513" s="44">
        <v>92</v>
      </c>
      <c r="Q513" s="29"/>
    </row>
    <row r="514" spans="1:18" x14ac:dyDescent="0.25">
      <c r="A514" s="58">
        <v>500</v>
      </c>
      <c r="B514" s="77"/>
      <c r="C514" s="77" t="s">
        <v>15</v>
      </c>
      <c r="D514" s="77" t="s">
        <v>2141</v>
      </c>
      <c r="E514" s="17" t="s">
        <v>1087</v>
      </c>
      <c r="F514" s="20" t="s">
        <v>14</v>
      </c>
      <c r="G514" s="77" t="s">
        <v>1088</v>
      </c>
      <c r="H514" s="17">
        <v>6</v>
      </c>
      <c r="I514" s="77" t="s">
        <v>418</v>
      </c>
      <c r="J514" s="77" t="s">
        <v>1088</v>
      </c>
      <c r="K514" s="17" t="s">
        <v>1056</v>
      </c>
      <c r="L514" s="64">
        <v>2</v>
      </c>
      <c r="M514" s="17">
        <v>1</v>
      </c>
      <c r="N514" s="17" t="s">
        <v>473</v>
      </c>
      <c r="O514" s="17">
        <f t="shared" si="1"/>
        <v>117.8</v>
      </c>
      <c r="P514" s="44">
        <v>155</v>
      </c>
      <c r="Q514" s="29"/>
    </row>
    <row r="515" spans="1:18" x14ac:dyDescent="0.25">
      <c r="A515" s="58">
        <v>501</v>
      </c>
      <c r="B515" s="77"/>
      <c r="C515" s="77" t="s">
        <v>15</v>
      </c>
      <c r="D515" s="77" t="s">
        <v>2124</v>
      </c>
      <c r="E515" s="77" t="s">
        <v>1089</v>
      </c>
      <c r="F515" s="20" t="s">
        <v>14</v>
      </c>
      <c r="G515" s="77" t="s">
        <v>1090</v>
      </c>
      <c r="H515" s="17">
        <v>4</v>
      </c>
      <c r="I515" s="77" t="s">
        <v>418</v>
      </c>
      <c r="J515" s="77" t="s">
        <v>1090</v>
      </c>
      <c r="K515" s="17" t="s">
        <v>2113</v>
      </c>
      <c r="L515" s="64">
        <v>3</v>
      </c>
      <c r="M515" s="17">
        <v>1</v>
      </c>
      <c r="N515" s="17" t="s">
        <v>473</v>
      </c>
      <c r="O515" s="17">
        <f t="shared" si="1"/>
        <v>83.6</v>
      </c>
      <c r="P515" s="44">
        <v>110</v>
      </c>
      <c r="Q515" s="29"/>
    </row>
    <row r="516" spans="1:18" x14ac:dyDescent="0.25">
      <c r="A516" s="58">
        <v>502</v>
      </c>
      <c r="B516" s="77"/>
      <c r="C516" s="77" t="s">
        <v>15</v>
      </c>
      <c r="D516" s="77" t="s">
        <v>2141</v>
      </c>
      <c r="E516" s="77" t="s">
        <v>1091</v>
      </c>
      <c r="F516" s="20" t="s">
        <v>14</v>
      </c>
      <c r="G516" s="77" t="s">
        <v>1092</v>
      </c>
      <c r="H516" s="17">
        <v>3</v>
      </c>
      <c r="I516" s="77" t="s">
        <v>418</v>
      </c>
      <c r="J516" s="77" t="s">
        <v>1092</v>
      </c>
      <c r="K516" s="17" t="s">
        <v>1056</v>
      </c>
      <c r="L516" s="64">
        <v>3</v>
      </c>
      <c r="M516" s="17">
        <v>1</v>
      </c>
      <c r="N516" s="17" t="s">
        <v>473</v>
      </c>
      <c r="O516" s="17">
        <f t="shared" si="1"/>
        <v>51.68</v>
      </c>
      <c r="P516" s="44">
        <v>68</v>
      </c>
      <c r="Q516" s="29"/>
    </row>
    <row r="517" spans="1:18" x14ac:dyDescent="0.25">
      <c r="A517" s="58">
        <v>503</v>
      </c>
      <c r="B517" s="77"/>
      <c r="C517" s="77" t="s">
        <v>15</v>
      </c>
      <c r="D517" s="77" t="s">
        <v>2141</v>
      </c>
      <c r="E517" s="77" t="s">
        <v>1093</v>
      </c>
      <c r="F517" s="20" t="s">
        <v>14</v>
      </c>
      <c r="G517" s="77" t="s">
        <v>1094</v>
      </c>
      <c r="H517" s="17">
        <v>4</v>
      </c>
      <c r="I517" s="77" t="s">
        <v>418</v>
      </c>
      <c r="J517" s="77" t="s">
        <v>1094</v>
      </c>
      <c r="K517" s="17" t="s">
        <v>1056</v>
      </c>
      <c r="L517" s="64">
        <v>1</v>
      </c>
      <c r="M517" s="17">
        <v>1</v>
      </c>
      <c r="N517" s="17" t="s">
        <v>473</v>
      </c>
      <c r="O517" s="17">
        <f t="shared" si="1"/>
        <v>99.56</v>
      </c>
      <c r="P517" s="44">
        <v>131</v>
      </c>
      <c r="Q517" s="29"/>
    </row>
    <row r="518" spans="1:18" x14ac:dyDescent="0.25">
      <c r="A518" s="58">
        <v>504</v>
      </c>
      <c r="B518" s="77"/>
      <c r="C518" s="77" t="s">
        <v>15</v>
      </c>
      <c r="D518" s="77" t="s">
        <v>2141</v>
      </c>
      <c r="E518" s="77" t="s">
        <v>1095</v>
      </c>
      <c r="F518" s="20" t="s">
        <v>14</v>
      </c>
      <c r="G518" s="77" t="s">
        <v>1096</v>
      </c>
      <c r="H518" s="17">
        <v>4</v>
      </c>
      <c r="I518" s="77" t="s">
        <v>418</v>
      </c>
      <c r="J518" s="77" t="s">
        <v>1096</v>
      </c>
      <c r="K518" s="17" t="s">
        <v>2113</v>
      </c>
      <c r="L518" s="64">
        <v>2</v>
      </c>
      <c r="M518" s="17">
        <v>1</v>
      </c>
      <c r="N518" s="17">
        <v>1</v>
      </c>
      <c r="O518" s="17">
        <f t="shared" si="1"/>
        <v>13.68</v>
      </c>
      <c r="P518" s="44">
        <v>18</v>
      </c>
      <c r="Q518" s="29"/>
    </row>
    <row r="519" spans="1:18" x14ac:dyDescent="0.25">
      <c r="A519" s="58">
        <v>505</v>
      </c>
      <c r="B519" s="77"/>
      <c r="C519" s="77" t="s">
        <v>15</v>
      </c>
      <c r="D519" s="77" t="s">
        <v>2142</v>
      </c>
      <c r="E519" s="77" t="s">
        <v>1097</v>
      </c>
      <c r="F519" s="20" t="s">
        <v>14</v>
      </c>
      <c r="G519" s="77" t="s">
        <v>1098</v>
      </c>
      <c r="H519" s="17">
        <v>4</v>
      </c>
      <c r="I519" s="77" t="s">
        <v>418</v>
      </c>
      <c r="J519" s="77" t="s">
        <v>1098</v>
      </c>
      <c r="K519" s="17" t="s">
        <v>1056</v>
      </c>
      <c r="L519" s="64">
        <v>2</v>
      </c>
      <c r="M519" s="17">
        <v>1</v>
      </c>
      <c r="N519" s="17" t="s">
        <v>473</v>
      </c>
      <c r="O519" s="17">
        <f t="shared" si="1"/>
        <v>58.52</v>
      </c>
      <c r="P519" s="44">
        <v>77</v>
      </c>
      <c r="Q519" s="29"/>
      <c r="R519" s="23"/>
    </row>
    <row r="520" spans="1:18" x14ac:dyDescent="0.25">
      <c r="A520" s="58">
        <v>506</v>
      </c>
      <c r="B520" s="77"/>
      <c r="C520" s="77" t="s">
        <v>15</v>
      </c>
      <c r="D520" s="77" t="s">
        <v>2143</v>
      </c>
      <c r="E520" s="77" t="s">
        <v>1099</v>
      </c>
      <c r="F520" s="20" t="s">
        <v>14</v>
      </c>
      <c r="G520" s="77" t="s">
        <v>1100</v>
      </c>
      <c r="H520" s="17">
        <v>6</v>
      </c>
      <c r="I520" s="77" t="s">
        <v>418</v>
      </c>
      <c r="J520" s="77" t="s">
        <v>1100</v>
      </c>
      <c r="K520" s="17" t="s">
        <v>1056</v>
      </c>
      <c r="L520" s="64">
        <v>1</v>
      </c>
      <c r="M520" s="17">
        <v>1</v>
      </c>
      <c r="N520" s="17" t="s">
        <v>473</v>
      </c>
      <c r="O520" s="17">
        <f t="shared" si="1"/>
        <v>63.84</v>
      </c>
      <c r="P520" s="44">
        <v>84</v>
      </c>
      <c r="Q520" s="29"/>
    </row>
    <row r="521" spans="1:18" x14ac:dyDescent="0.25">
      <c r="A521" s="58">
        <v>507</v>
      </c>
      <c r="B521" s="77"/>
      <c r="C521" s="77" t="s">
        <v>15</v>
      </c>
      <c r="D521" s="77" t="s">
        <v>2141</v>
      </c>
      <c r="E521" s="77" t="s">
        <v>1101</v>
      </c>
      <c r="F521" s="20" t="s">
        <v>14</v>
      </c>
      <c r="G521" s="77" t="s">
        <v>1102</v>
      </c>
      <c r="H521" s="17">
        <v>4</v>
      </c>
      <c r="I521" s="77" t="s">
        <v>418</v>
      </c>
      <c r="J521" s="77" t="s">
        <v>1102</v>
      </c>
      <c r="K521" s="17" t="s">
        <v>1056</v>
      </c>
      <c r="L521" s="64">
        <v>1</v>
      </c>
      <c r="M521" s="17">
        <v>1</v>
      </c>
      <c r="N521" s="17">
        <v>1</v>
      </c>
      <c r="O521" s="17">
        <f t="shared" si="1"/>
        <v>66.88</v>
      </c>
      <c r="P521" s="44">
        <v>88</v>
      </c>
      <c r="Q521" s="29"/>
    </row>
    <row r="522" spans="1:18" x14ac:dyDescent="0.25">
      <c r="A522" s="58">
        <v>508</v>
      </c>
      <c r="B522" s="77"/>
      <c r="C522" s="77" t="s">
        <v>15</v>
      </c>
      <c r="D522" s="77" t="s">
        <v>2144</v>
      </c>
      <c r="E522" s="77" t="s">
        <v>1103</v>
      </c>
      <c r="F522" s="20" t="s">
        <v>14</v>
      </c>
      <c r="G522" s="77" t="s">
        <v>1104</v>
      </c>
      <c r="H522" s="17">
        <v>4</v>
      </c>
      <c r="I522" s="77" t="s">
        <v>0</v>
      </c>
      <c r="J522" s="77" t="s">
        <v>1104</v>
      </c>
      <c r="K522" s="17" t="s">
        <v>1056</v>
      </c>
      <c r="L522" s="64">
        <v>2</v>
      </c>
      <c r="M522" s="17">
        <v>1</v>
      </c>
      <c r="N522" s="17" t="s">
        <v>473</v>
      </c>
      <c r="O522" s="17">
        <f t="shared" si="1"/>
        <v>10.64</v>
      </c>
      <c r="P522" s="44">
        <v>14</v>
      </c>
      <c r="Q522" s="29"/>
    </row>
    <row r="523" spans="1:18" x14ac:dyDescent="0.25">
      <c r="A523" s="58">
        <v>509</v>
      </c>
      <c r="B523" s="77"/>
      <c r="C523" s="77" t="s">
        <v>15</v>
      </c>
      <c r="D523" s="77" t="s">
        <v>2142</v>
      </c>
      <c r="E523" s="77" t="s">
        <v>1105</v>
      </c>
      <c r="F523" s="20" t="s">
        <v>14</v>
      </c>
      <c r="G523" s="77" t="s">
        <v>1106</v>
      </c>
      <c r="H523" s="17">
        <v>6</v>
      </c>
      <c r="I523" s="77" t="s">
        <v>418</v>
      </c>
      <c r="J523" s="77" t="s">
        <v>1106</v>
      </c>
      <c r="K523" s="17" t="s">
        <v>1056</v>
      </c>
      <c r="L523" s="64">
        <v>1</v>
      </c>
      <c r="M523" s="17">
        <v>1</v>
      </c>
      <c r="N523" s="17" t="s">
        <v>473</v>
      </c>
      <c r="O523" s="17">
        <f t="shared" si="1"/>
        <v>50.160000000000004</v>
      </c>
      <c r="P523" s="44">
        <v>66</v>
      </c>
      <c r="Q523" s="29"/>
    </row>
    <row r="524" spans="1:18" x14ac:dyDescent="0.25">
      <c r="A524" s="58">
        <v>510</v>
      </c>
      <c r="B524" s="77"/>
      <c r="C524" s="77" t="s">
        <v>15</v>
      </c>
      <c r="D524" s="77" t="s">
        <v>2144</v>
      </c>
      <c r="E524" s="77" t="s">
        <v>1107</v>
      </c>
      <c r="F524" s="20" t="s">
        <v>14</v>
      </c>
      <c r="G524" s="77" t="s">
        <v>1108</v>
      </c>
      <c r="H524" s="17">
        <v>4</v>
      </c>
      <c r="I524" s="77" t="s">
        <v>418</v>
      </c>
      <c r="J524" s="77" t="s">
        <v>1108</v>
      </c>
      <c r="K524" s="17" t="s">
        <v>1056</v>
      </c>
      <c r="L524" s="64">
        <v>2</v>
      </c>
      <c r="M524" s="17">
        <v>1</v>
      </c>
      <c r="N524" s="17">
        <v>1</v>
      </c>
      <c r="O524" s="17">
        <f t="shared" si="1"/>
        <v>38</v>
      </c>
      <c r="P524" s="44">
        <v>50</v>
      </c>
      <c r="Q524" s="29"/>
    </row>
    <row r="525" spans="1:18" x14ac:dyDescent="0.25">
      <c r="A525" s="58">
        <v>511</v>
      </c>
      <c r="B525" s="77"/>
      <c r="C525" s="77" t="s">
        <v>15</v>
      </c>
      <c r="D525" s="77" t="s">
        <v>2144</v>
      </c>
      <c r="E525" s="77" t="s">
        <v>1109</v>
      </c>
      <c r="F525" s="20" t="s">
        <v>14</v>
      </c>
      <c r="G525" s="77" t="s">
        <v>1110</v>
      </c>
      <c r="H525" s="17">
        <v>4</v>
      </c>
      <c r="I525" s="77" t="s">
        <v>0</v>
      </c>
      <c r="J525" s="77" t="s">
        <v>1110</v>
      </c>
      <c r="K525" s="17" t="s">
        <v>1056</v>
      </c>
      <c r="L525" s="64">
        <v>2</v>
      </c>
      <c r="M525" s="17">
        <v>1</v>
      </c>
      <c r="N525" s="17">
        <v>1</v>
      </c>
      <c r="O525" s="17">
        <f t="shared" si="1"/>
        <v>38.76</v>
      </c>
      <c r="P525" s="44">
        <v>51</v>
      </c>
      <c r="Q525" s="29"/>
    </row>
    <row r="526" spans="1:18" x14ac:dyDescent="0.25">
      <c r="A526" s="58">
        <v>512</v>
      </c>
      <c r="B526" s="77"/>
      <c r="C526" s="77" t="s">
        <v>15</v>
      </c>
      <c r="D526" s="77" t="s">
        <v>2147</v>
      </c>
      <c r="E526" s="77" t="s">
        <v>1111</v>
      </c>
      <c r="F526" s="20" t="s">
        <v>14</v>
      </c>
      <c r="G526" s="77" t="s">
        <v>1112</v>
      </c>
      <c r="H526" s="17">
        <v>4</v>
      </c>
      <c r="I526" s="77" t="s">
        <v>418</v>
      </c>
      <c r="J526" s="77" t="s">
        <v>1112</v>
      </c>
      <c r="K526" s="17" t="s">
        <v>1056</v>
      </c>
      <c r="L526" s="64">
        <v>3</v>
      </c>
      <c r="M526" s="17">
        <v>1</v>
      </c>
      <c r="N526" s="17">
        <v>1</v>
      </c>
      <c r="O526" s="17">
        <f t="shared" si="1"/>
        <v>78.28</v>
      </c>
      <c r="P526" s="44">
        <v>103</v>
      </c>
      <c r="Q526" s="29"/>
      <c r="R526" s="23"/>
    </row>
    <row r="527" spans="1:18" x14ac:dyDescent="0.25">
      <c r="A527" s="58">
        <v>513</v>
      </c>
      <c r="B527" s="77"/>
      <c r="C527" s="77" t="s">
        <v>15</v>
      </c>
      <c r="D527" s="77" t="s">
        <v>2148</v>
      </c>
      <c r="E527" s="77" t="s">
        <v>1113</v>
      </c>
      <c r="F527" s="20" t="s">
        <v>14</v>
      </c>
      <c r="G527" s="77" t="s">
        <v>1114</v>
      </c>
      <c r="H527" s="17">
        <v>4</v>
      </c>
      <c r="I527" s="77" t="s">
        <v>418</v>
      </c>
      <c r="J527" s="77" t="s">
        <v>1114</v>
      </c>
      <c r="K527" s="17" t="s">
        <v>1056</v>
      </c>
      <c r="L527" s="64">
        <v>2</v>
      </c>
      <c r="M527" s="17">
        <v>1</v>
      </c>
      <c r="N527" s="17">
        <v>1</v>
      </c>
      <c r="O527" s="17">
        <f t="shared" si="1"/>
        <v>120.84</v>
      </c>
      <c r="P527" s="44">
        <v>159</v>
      </c>
      <c r="Q527" s="29"/>
      <c r="R527" s="23"/>
    </row>
    <row r="528" spans="1:18" x14ac:dyDescent="0.25">
      <c r="A528" s="58">
        <v>514</v>
      </c>
      <c r="B528" s="77"/>
      <c r="C528" s="77" t="s">
        <v>15</v>
      </c>
      <c r="D528" s="77" t="s">
        <v>2149</v>
      </c>
      <c r="E528" s="77" t="s">
        <v>1115</v>
      </c>
      <c r="F528" s="20" t="s">
        <v>14</v>
      </c>
      <c r="G528" s="77" t="s">
        <v>1116</v>
      </c>
      <c r="H528" s="17">
        <v>4</v>
      </c>
      <c r="I528" s="77" t="s">
        <v>418</v>
      </c>
      <c r="J528" s="77" t="s">
        <v>1116</v>
      </c>
      <c r="K528" s="17" t="s">
        <v>1056</v>
      </c>
      <c r="L528" s="64">
        <v>3</v>
      </c>
      <c r="M528" s="17">
        <v>1</v>
      </c>
      <c r="N528" s="17">
        <v>1</v>
      </c>
      <c r="O528" s="17">
        <f t="shared" si="1"/>
        <v>54.72</v>
      </c>
      <c r="P528" s="44">
        <v>72</v>
      </c>
      <c r="Q528" s="29"/>
      <c r="R528" s="23"/>
    </row>
    <row r="529" spans="1:18" x14ac:dyDescent="0.25">
      <c r="A529" s="58">
        <v>515</v>
      </c>
      <c r="B529" s="77"/>
      <c r="C529" s="77" t="s">
        <v>15</v>
      </c>
      <c r="D529" s="77" t="s">
        <v>2149</v>
      </c>
      <c r="E529" s="77" t="s">
        <v>1117</v>
      </c>
      <c r="F529" s="20" t="s">
        <v>14</v>
      </c>
      <c r="G529" s="77" t="s">
        <v>1118</v>
      </c>
      <c r="H529" s="17">
        <v>4</v>
      </c>
      <c r="I529" s="77" t="s">
        <v>418</v>
      </c>
      <c r="J529" s="77" t="s">
        <v>1118</v>
      </c>
      <c r="K529" s="17" t="s">
        <v>1056</v>
      </c>
      <c r="L529" s="64">
        <v>2</v>
      </c>
      <c r="M529" s="17">
        <v>1</v>
      </c>
      <c r="N529" s="17">
        <v>1</v>
      </c>
      <c r="O529" s="17">
        <f t="shared" si="1"/>
        <v>91.2</v>
      </c>
      <c r="P529" s="44">
        <v>120</v>
      </c>
      <c r="Q529" s="29"/>
      <c r="R529" s="23"/>
    </row>
    <row r="530" spans="1:18" x14ac:dyDescent="0.25">
      <c r="A530" s="58">
        <v>516</v>
      </c>
      <c r="B530" s="77"/>
      <c r="C530" s="77" t="s">
        <v>15</v>
      </c>
      <c r="D530" s="77" t="s">
        <v>2149</v>
      </c>
      <c r="E530" s="95" t="s">
        <v>2339</v>
      </c>
      <c r="F530" s="20" t="s">
        <v>14</v>
      </c>
      <c r="G530" s="77" t="s">
        <v>1119</v>
      </c>
      <c r="H530" s="17">
        <v>4</v>
      </c>
      <c r="I530" s="77" t="s">
        <v>418</v>
      </c>
      <c r="J530" s="77" t="s">
        <v>1119</v>
      </c>
      <c r="K530" s="17" t="s">
        <v>1056</v>
      </c>
      <c r="L530" s="64">
        <v>2</v>
      </c>
      <c r="M530" s="17">
        <v>1</v>
      </c>
      <c r="N530" s="17">
        <v>1</v>
      </c>
      <c r="O530" s="17">
        <f t="shared" si="1"/>
        <v>44.84</v>
      </c>
      <c r="P530" s="44">
        <v>59</v>
      </c>
      <c r="Q530" s="29"/>
    </row>
    <row r="531" spans="1:18" x14ac:dyDescent="0.25">
      <c r="A531" s="58">
        <v>517</v>
      </c>
      <c r="B531" s="77"/>
      <c r="C531" s="77" t="s">
        <v>15</v>
      </c>
      <c r="D531" s="77" t="s">
        <v>2149</v>
      </c>
      <c r="E531" s="91" t="s">
        <v>2338</v>
      </c>
      <c r="F531" s="20" t="s">
        <v>14</v>
      </c>
      <c r="G531" s="77" t="s">
        <v>1120</v>
      </c>
      <c r="H531" s="17">
        <v>6</v>
      </c>
      <c r="I531" s="77" t="s">
        <v>418</v>
      </c>
      <c r="J531" s="77" t="s">
        <v>1120</v>
      </c>
      <c r="K531" s="17" t="s">
        <v>1056</v>
      </c>
      <c r="L531" s="64">
        <v>2</v>
      </c>
      <c r="M531" s="17">
        <v>1</v>
      </c>
      <c r="N531" s="17">
        <v>1</v>
      </c>
      <c r="O531" s="17">
        <f t="shared" si="1"/>
        <v>29.64</v>
      </c>
      <c r="P531" s="44">
        <v>39</v>
      </c>
      <c r="Q531" s="29"/>
    </row>
    <row r="532" spans="1:18" x14ac:dyDescent="0.25">
      <c r="A532" s="58">
        <v>518</v>
      </c>
      <c r="B532" s="77"/>
      <c r="C532" s="77" t="s">
        <v>15</v>
      </c>
      <c r="D532" s="77" t="s">
        <v>2151</v>
      </c>
      <c r="E532" s="77" t="s">
        <v>1121</v>
      </c>
      <c r="F532" s="20" t="s">
        <v>14</v>
      </c>
      <c r="G532" s="77" t="s">
        <v>2150</v>
      </c>
      <c r="H532" s="17">
        <v>4</v>
      </c>
      <c r="I532" s="77" t="s">
        <v>0</v>
      </c>
      <c r="J532" s="77" t="s">
        <v>1122</v>
      </c>
      <c r="K532" s="17" t="s">
        <v>1056</v>
      </c>
      <c r="L532" s="64">
        <v>2</v>
      </c>
      <c r="M532" s="17">
        <v>1</v>
      </c>
      <c r="N532" s="17" t="s">
        <v>473</v>
      </c>
      <c r="O532" s="17">
        <f t="shared" si="1"/>
        <v>42.56</v>
      </c>
      <c r="P532" s="44">
        <v>56</v>
      </c>
      <c r="Q532" s="29"/>
    </row>
    <row r="533" spans="1:18" x14ac:dyDescent="0.25">
      <c r="A533" s="58">
        <v>519</v>
      </c>
      <c r="B533" s="77"/>
      <c r="C533" s="77" t="s">
        <v>15</v>
      </c>
      <c r="D533" s="77" t="s">
        <v>2149</v>
      </c>
      <c r="E533" s="91" t="s">
        <v>2340</v>
      </c>
      <c r="F533" s="20" t="s">
        <v>14</v>
      </c>
      <c r="G533" s="77" t="s">
        <v>1123</v>
      </c>
      <c r="H533" s="17">
        <v>4</v>
      </c>
      <c r="I533" s="77" t="s">
        <v>418</v>
      </c>
      <c r="J533" s="77" t="s">
        <v>1123</v>
      </c>
      <c r="K533" s="17" t="s">
        <v>1056</v>
      </c>
      <c r="L533" s="64">
        <v>2</v>
      </c>
      <c r="M533" s="17">
        <v>1</v>
      </c>
      <c r="N533" s="17">
        <v>1</v>
      </c>
      <c r="O533" s="17">
        <f t="shared" si="1"/>
        <v>73.72</v>
      </c>
      <c r="P533" s="44">
        <v>97</v>
      </c>
      <c r="Q533" s="29"/>
      <c r="R533" s="23"/>
    </row>
    <row r="534" spans="1:18" x14ac:dyDescent="0.25">
      <c r="A534" s="58">
        <v>520</v>
      </c>
      <c r="B534" s="77"/>
      <c r="C534" s="77" t="s">
        <v>15</v>
      </c>
      <c r="D534" s="77" t="s">
        <v>2152</v>
      </c>
      <c r="E534" s="77" t="s">
        <v>1124</v>
      </c>
      <c r="F534" s="20" t="s">
        <v>14</v>
      </c>
      <c r="G534" s="77" t="s">
        <v>1125</v>
      </c>
      <c r="H534" s="17">
        <v>6</v>
      </c>
      <c r="I534" s="77" t="s">
        <v>418</v>
      </c>
      <c r="J534" s="77" t="s">
        <v>1125</v>
      </c>
      <c r="K534" s="17" t="s">
        <v>1056</v>
      </c>
      <c r="L534" s="64">
        <v>1</v>
      </c>
      <c r="M534" s="17">
        <v>1</v>
      </c>
      <c r="N534" s="17" t="s">
        <v>473</v>
      </c>
      <c r="O534" s="17">
        <f t="shared" si="1"/>
        <v>75.239999999999995</v>
      </c>
      <c r="P534" s="44">
        <v>99</v>
      </c>
      <c r="Q534" s="29"/>
      <c r="R534" s="23"/>
    </row>
    <row r="535" spans="1:18" x14ac:dyDescent="0.25">
      <c r="A535" s="58">
        <v>521</v>
      </c>
      <c r="B535" s="77"/>
      <c r="C535" s="77" t="s">
        <v>15</v>
      </c>
      <c r="D535" s="77" t="s">
        <v>2152</v>
      </c>
      <c r="E535" s="77" t="s">
        <v>1126</v>
      </c>
      <c r="F535" s="20" t="s">
        <v>14</v>
      </c>
      <c r="G535" s="77" t="s">
        <v>1127</v>
      </c>
      <c r="H535" s="17">
        <v>6</v>
      </c>
      <c r="I535" s="77" t="s">
        <v>418</v>
      </c>
      <c r="J535" s="77" t="s">
        <v>1127</v>
      </c>
      <c r="K535" s="17" t="s">
        <v>1056</v>
      </c>
      <c r="L535" s="64">
        <v>2</v>
      </c>
      <c r="M535" s="17">
        <v>1</v>
      </c>
      <c r="N535" s="17"/>
      <c r="O535" s="17">
        <f t="shared" si="1"/>
        <v>22.8</v>
      </c>
      <c r="P535" s="44">
        <v>30</v>
      </c>
      <c r="Q535" s="29"/>
    </row>
    <row r="536" spans="1:18" x14ac:dyDescent="0.25">
      <c r="A536" s="58">
        <v>522</v>
      </c>
      <c r="B536" s="77"/>
      <c r="C536" s="77" t="s">
        <v>15</v>
      </c>
      <c r="D536" s="77" t="s">
        <v>2152</v>
      </c>
      <c r="E536" s="77" t="s">
        <v>1128</v>
      </c>
      <c r="F536" s="20" t="s">
        <v>14</v>
      </c>
      <c r="G536" s="77" t="s">
        <v>1129</v>
      </c>
      <c r="H536" s="17">
        <v>4</v>
      </c>
      <c r="I536" s="77" t="s">
        <v>418</v>
      </c>
      <c r="J536" s="77" t="s">
        <v>1129</v>
      </c>
      <c r="K536" s="17" t="s">
        <v>1056</v>
      </c>
      <c r="L536" s="64">
        <v>3</v>
      </c>
      <c r="M536" s="17">
        <v>1</v>
      </c>
      <c r="N536" s="17" t="s">
        <v>473</v>
      </c>
      <c r="O536" s="17">
        <f t="shared" si="1"/>
        <v>50.92</v>
      </c>
      <c r="P536" s="44">
        <v>67</v>
      </c>
      <c r="Q536" s="29"/>
    </row>
    <row r="537" spans="1:18" x14ac:dyDescent="0.25">
      <c r="A537" s="58">
        <v>523</v>
      </c>
      <c r="B537" s="77"/>
      <c r="C537" s="77" t="s">
        <v>15</v>
      </c>
      <c r="D537" s="77" t="s">
        <v>2152</v>
      </c>
      <c r="E537" s="77" t="s">
        <v>1130</v>
      </c>
      <c r="F537" s="20" t="s">
        <v>14</v>
      </c>
      <c r="G537" s="77" t="s">
        <v>1131</v>
      </c>
      <c r="H537" s="17">
        <v>3</v>
      </c>
      <c r="I537" s="77" t="s">
        <v>418</v>
      </c>
      <c r="J537" s="77" t="s">
        <v>1131</v>
      </c>
      <c r="K537" s="17" t="s">
        <v>1056</v>
      </c>
      <c r="L537" s="64">
        <v>2</v>
      </c>
      <c r="M537" s="17">
        <v>1</v>
      </c>
      <c r="N537" s="17" t="s">
        <v>473</v>
      </c>
      <c r="O537" s="17">
        <f t="shared" si="1"/>
        <v>34.200000000000003</v>
      </c>
      <c r="P537" s="44">
        <v>45</v>
      </c>
      <c r="Q537" s="29"/>
    </row>
    <row r="538" spans="1:18" x14ac:dyDescent="0.25">
      <c r="A538" s="58">
        <v>524</v>
      </c>
      <c r="B538" s="77"/>
      <c r="C538" s="77" t="s">
        <v>15</v>
      </c>
      <c r="D538" s="77" t="s">
        <v>2152</v>
      </c>
      <c r="E538" s="77" t="s">
        <v>1132</v>
      </c>
      <c r="F538" s="20" t="s">
        <v>14</v>
      </c>
      <c r="G538" s="77" t="s">
        <v>1133</v>
      </c>
      <c r="H538" s="17">
        <v>4</v>
      </c>
      <c r="I538" s="77" t="s">
        <v>418</v>
      </c>
      <c r="J538" s="77" t="s">
        <v>1133</v>
      </c>
      <c r="K538" s="17" t="s">
        <v>1056</v>
      </c>
      <c r="L538" s="64">
        <v>1</v>
      </c>
      <c r="M538" s="17">
        <v>1</v>
      </c>
      <c r="N538" s="17" t="s">
        <v>473</v>
      </c>
      <c r="O538" s="17">
        <f t="shared" si="1"/>
        <v>55.480000000000004</v>
      </c>
      <c r="P538" s="44">
        <v>73</v>
      </c>
      <c r="Q538" s="29"/>
    </row>
    <row r="539" spans="1:18" x14ac:dyDescent="0.25">
      <c r="A539" s="58">
        <v>525</v>
      </c>
      <c r="B539" s="77"/>
      <c r="C539" s="77" t="s">
        <v>15</v>
      </c>
      <c r="D539" s="77" t="s">
        <v>2152</v>
      </c>
      <c r="E539" s="77" t="s">
        <v>1134</v>
      </c>
      <c r="F539" s="20" t="s">
        <v>14</v>
      </c>
      <c r="G539" s="77" t="s">
        <v>1135</v>
      </c>
      <c r="H539" s="17">
        <v>4</v>
      </c>
      <c r="I539" s="77" t="s">
        <v>418</v>
      </c>
      <c r="J539" s="77" t="s">
        <v>1135</v>
      </c>
      <c r="K539" s="17" t="s">
        <v>1056</v>
      </c>
      <c r="L539" s="64">
        <v>2</v>
      </c>
      <c r="M539" s="17">
        <v>1</v>
      </c>
      <c r="N539" s="17" t="s">
        <v>473</v>
      </c>
      <c r="O539" s="17">
        <f t="shared" si="1"/>
        <v>48.64</v>
      </c>
      <c r="P539" s="44">
        <v>64</v>
      </c>
      <c r="Q539" s="29"/>
    </row>
    <row r="540" spans="1:18" x14ac:dyDescent="0.25">
      <c r="A540" s="58">
        <v>526</v>
      </c>
      <c r="B540" s="77"/>
      <c r="C540" s="77" t="s">
        <v>15</v>
      </c>
      <c r="D540" s="77" t="s">
        <v>2153</v>
      </c>
      <c r="E540" s="77" t="s">
        <v>1136</v>
      </c>
      <c r="F540" s="20" t="s">
        <v>14</v>
      </c>
      <c r="G540" s="77" t="s">
        <v>1137</v>
      </c>
      <c r="H540" s="17">
        <v>4</v>
      </c>
      <c r="I540" s="77" t="s">
        <v>418</v>
      </c>
      <c r="J540" s="77" t="s">
        <v>1137</v>
      </c>
      <c r="K540" s="17" t="s">
        <v>1056</v>
      </c>
      <c r="L540" s="64">
        <v>4</v>
      </c>
      <c r="M540" s="17">
        <v>1</v>
      </c>
      <c r="N540" s="17" t="s">
        <v>473</v>
      </c>
      <c r="O540" s="17">
        <f t="shared" si="1"/>
        <v>60.04</v>
      </c>
      <c r="P540" s="44">
        <v>79</v>
      </c>
      <c r="Q540" s="29"/>
    </row>
    <row r="541" spans="1:18" x14ac:dyDescent="0.25">
      <c r="A541" s="58">
        <v>527</v>
      </c>
      <c r="B541" s="77"/>
      <c r="C541" s="77" t="s">
        <v>15</v>
      </c>
      <c r="D541" s="77" t="s">
        <v>2151</v>
      </c>
      <c r="E541" s="77" t="s">
        <v>1138</v>
      </c>
      <c r="F541" s="20" t="s">
        <v>14</v>
      </c>
      <c r="G541" s="77" t="s">
        <v>1139</v>
      </c>
      <c r="H541" s="17">
        <v>6</v>
      </c>
      <c r="I541" s="77" t="s">
        <v>418</v>
      </c>
      <c r="J541" s="77" t="s">
        <v>1139</v>
      </c>
      <c r="K541" s="17" t="s">
        <v>1056</v>
      </c>
      <c r="L541" s="64">
        <v>3</v>
      </c>
      <c r="M541" s="17">
        <v>1</v>
      </c>
      <c r="N541" s="17" t="s">
        <v>473</v>
      </c>
      <c r="O541" s="17">
        <f t="shared" si="1"/>
        <v>383.8</v>
      </c>
      <c r="P541" s="44">
        <v>505</v>
      </c>
      <c r="Q541" s="29"/>
    </row>
    <row r="542" spans="1:18" x14ac:dyDescent="0.25">
      <c r="A542" s="58">
        <v>528</v>
      </c>
      <c r="B542" s="77"/>
      <c r="C542" s="77" t="s">
        <v>15</v>
      </c>
      <c r="D542" s="77" t="s">
        <v>2151</v>
      </c>
      <c r="E542" s="77" t="s">
        <v>1140</v>
      </c>
      <c r="F542" s="20" t="s">
        <v>14</v>
      </c>
      <c r="G542" s="77" t="s">
        <v>1141</v>
      </c>
      <c r="H542" s="17">
        <v>4</v>
      </c>
      <c r="I542" s="77" t="s">
        <v>418</v>
      </c>
      <c r="J542" s="77" t="s">
        <v>1141</v>
      </c>
      <c r="K542" s="17" t="s">
        <v>1056</v>
      </c>
      <c r="L542" s="64">
        <v>1</v>
      </c>
      <c r="M542" s="17">
        <v>1</v>
      </c>
      <c r="N542" s="17" t="s">
        <v>473</v>
      </c>
      <c r="O542" s="17">
        <f t="shared" si="1"/>
        <v>44.08</v>
      </c>
      <c r="P542" s="44">
        <v>58</v>
      </c>
      <c r="Q542" s="29"/>
    </row>
    <row r="543" spans="1:18" x14ac:dyDescent="0.25">
      <c r="A543" s="58">
        <v>529</v>
      </c>
      <c r="B543" s="77"/>
      <c r="C543" s="77" t="s">
        <v>15</v>
      </c>
      <c r="D543" s="77" t="s">
        <v>2147</v>
      </c>
      <c r="E543" s="77" t="s">
        <v>1142</v>
      </c>
      <c r="F543" s="20" t="s">
        <v>14</v>
      </c>
      <c r="G543" s="77" t="s">
        <v>1143</v>
      </c>
      <c r="H543" s="17">
        <v>4</v>
      </c>
      <c r="I543" s="77" t="s">
        <v>418</v>
      </c>
      <c r="J543" s="77" t="s">
        <v>1143</v>
      </c>
      <c r="K543" s="17" t="s">
        <v>1056</v>
      </c>
      <c r="L543" s="64">
        <v>2</v>
      </c>
      <c r="M543" s="17">
        <v>1</v>
      </c>
      <c r="N543" s="17" t="s">
        <v>473</v>
      </c>
      <c r="O543" s="17">
        <f t="shared" si="1"/>
        <v>20.52</v>
      </c>
      <c r="P543" s="44">
        <v>27</v>
      </c>
      <c r="Q543" s="29"/>
    </row>
    <row r="544" spans="1:18" x14ac:dyDescent="0.25">
      <c r="A544" s="58">
        <v>530</v>
      </c>
      <c r="B544" s="77"/>
      <c r="C544" s="77" t="s">
        <v>15</v>
      </c>
      <c r="D544" s="77" t="s">
        <v>2147</v>
      </c>
      <c r="E544" s="77" t="s">
        <v>1144</v>
      </c>
      <c r="F544" s="20" t="s">
        <v>14</v>
      </c>
      <c r="G544" s="77" t="s">
        <v>1145</v>
      </c>
      <c r="H544" s="17">
        <v>6</v>
      </c>
      <c r="I544" s="77" t="s">
        <v>0</v>
      </c>
      <c r="J544" s="77" t="s">
        <v>1145</v>
      </c>
      <c r="K544" s="17" t="s">
        <v>1056</v>
      </c>
      <c r="L544" s="64">
        <v>3</v>
      </c>
      <c r="M544" s="17">
        <v>1</v>
      </c>
      <c r="N544" s="17">
        <v>1</v>
      </c>
      <c r="O544" s="17">
        <f t="shared" si="1"/>
        <v>102.6</v>
      </c>
      <c r="P544" s="44">
        <v>135</v>
      </c>
      <c r="Q544" s="29"/>
    </row>
    <row r="545" spans="1:18" x14ac:dyDescent="0.25">
      <c r="A545" s="58">
        <v>531</v>
      </c>
      <c r="B545" s="77"/>
      <c r="C545" s="77" t="s">
        <v>15</v>
      </c>
      <c r="D545" s="77" t="s">
        <v>2154</v>
      </c>
      <c r="E545" s="77" t="s">
        <v>1146</v>
      </c>
      <c r="F545" s="20" t="s">
        <v>14</v>
      </c>
      <c r="G545" s="77" t="s">
        <v>1147</v>
      </c>
      <c r="H545" s="17">
        <v>4</v>
      </c>
      <c r="I545" s="77" t="s">
        <v>418</v>
      </c>
      <c r="J545" s="77" t="s">
        <v>1147</v>
      </c>
      <c r="K545" s="17" t="s">
        <v>1056</v>
      </c>
      <c r="L545" s="64">
        <v>1</v>
      </c>
      <c r="M545" s="17">
        <v>1</v>
      </c>
      <c r="N545" s="17" t="s">
        <v>473</v>
      </c>
      <c r="O545" s="17">
        <f t="shared" si="1"/>
        <v>123.88</v>
      </c>
      <c r="P545" s="44">
        <v>163</v>
      </c>
      <c r="Q545" s="29"/>
    </row>
    <row r="546" spans="1:18" x14ac:dyDescent="0.25">
      <c r="A546" s="58">
        <v>532</v>
      </c>
      <c r="B546" s="77"/>
      <c r="C546" s="77" t="s">
        <v>15</v>
      </c>
      <c r="D546" s="77" t="s">
        <v>2139</v>
      </c>
      <c r="E546" s="77" t="s">
        <v>1148</v>
      </c>
      <c r="F546" s="20" t="s">
        <v>14</v>
      </c>
      <c r="G546" s="77" t="s">
        <v>1149</v>
      </c>
      <c r="H546" s="17">
        <v>4</v>
      </c>
      <c r="I546" s="77" t="s">
        <v>0</v>
      </c>
      <c r="J546" s="77" t="s">
        <v>1149</v>
      </c>
      <c r="K546" s="17" t="s">
        <v>2118</v>
      </c>
      <c r="L546" s="64">
        <v>2</v>
      </c>
      <c r="M546" s="17">
        <v>1</v>
      </c>
      <c r="N546" s="17">
        <v>1</v>
      </c>
      <c r="O546" s="17">
        <f t="shared" si="1"/>
        <v>19.760000000000002</v>
      </c>
      <c r="P546" s="44">
        <v>26</v>
      </c>
      <c r="Q546" s="29"/>
    </row>
    <row r="547" spans="1:18" x14ac:dyDescent="0.25">
      <c r="A547" s="58">
        <v>533</v>
      </c>
      <c r="B547" s="77"/>
      <c r="C547" s="77" t="s">
        <v>15</v>
      </c>
      <c r="D547" s="77" t="s">
        <v>2131</v>
      </c>
      <c r="E547" s="77" t="s">
        <v>1150</v>
      </c>
      <c r="F547" s="20" t="s">
        <v>14</v>
      </c>
      <c r="G547" s="77" t="s">
        <v>1151</v>
      </c>
      <c r="H547" s="17">
        <v>4</v>
      </c>
      <c r="I547" s="77" t="s">
        <v>0</v>
      </c>
      <c r="J547" s="77" t="s">
        <v>1151</v>
      </c>
      <c r="K547" s="17" t="s">
        <v>2118</v>
      </c>
      <c r="L547" s="64">
        <v>1</v>
      </c>
      <c r="M547" s="17">
        <v>1</v>
      </c>
      <c r="N547" s="17" t="s">
        <v>473</v>
      </c>
      <c r="O547" s="17">
        <f t="shared" si="1"/>
        <v>44.08</v>
      </c>
      <c r="P547" s="44">
        <v>58</v>
      </c>
      <c r="Q547" s="29"/>
    </row>
    <row r="548" spans="1:18" ht="31.5" x14ac:dyDescent="0.25">
      <c r="A548" s="58">
        <v>534</v>
      </c>
      <c r="B548" s="77"/>
      <c r="C548" s="77" t="s">
        <v>15</v>
      </c>
      <c r="D548" s="77" t="s">
        <v>2155</v>
      </c>
      <c r="E548" s="77" t="s">
        <v>1152</v>
      </c>
      <c r="F548" s="20" t="s">
        <v>14</v>
      </c>
      <c r="G548" s="77" t="s">
        <v>1153</v>
      </c>
      <c r="H548" s="17">
        <v>4</v>
      </c>
      <c r="I548" s="77" t="s">
        <v>418</v>
      </c>
      <c r="J548" s="77" t="s">
        <v>1153</v>
      </c>
      <c r="K548" s="17" t="s">
        <v>1056</v>
      </c>
      <c r="L548" s="64">
        <v>2</v>
      </c>
      <c r="M548" s="17">
        <v>1</v>
      </c>
      <c r="N548" s="17">
        <v>1</v>
      </c>
      <c r="O548" s="17">
        <f t="shared" si="1"/>
        <v>47.88</v>
      </c>
      <c r="P548" s="44">
        <v>63</v>
      </c>
      <c r="Q548" s="29"/>
    </row>
    <row r="549" spans="1:18" x14ac:dyDescent="0.25">
      <c r="A549" s="58">
        <v>535</v>
      </c>
      <c r="B549" s="77"/>
      <c r="C549" s="77" t="s">
        <v>15</v>
      </c>
      <c r="D549" s="77" t="s">
        <v>2156</v>
      </c>
      <c r="E549" s="77" t="s">
        <v>1154</v>
      </c>
      <c r="F549" s="20" t="s">
        <v>14</v>
      </c>
      <c r="G549" s="77" t="s">
        <v>1155</v>
      </c>
      <c r="H549" s="17">
        <v>4</v>
      </c>
      <c r="I549" s="77" t="s">
        <v>418</v>
      </c>
      <c r="J549" s="77" t="s">
        <v>1155</v>
      </c>
      <c r="K549" s="17" t="s">
        <v>2122</v>
      </c>
      <c r="L549" s="64">
        <v>2</v>
      </c>
      <c r="M549" s="17">
        <v>1</v>
      </c>
      <c r="N549" s="17">
        <v>1</v>
      </c>
      <c r="O549" s="17">
        <f t="shared" si="1"/>
        <v>36.480000000000004</v>
      </c>
      <c r="P549" s="44">
        <v>48</v>
      </c>
      <c r="Q549" s="29"/>
    </row>
    <row r="550" spans="1:18" x14ac:dyDescent="0.25">
      <c r="A550" s="58">
        <v>536</v>
      </c>
      <c r="B550" s="77"/>
      <c r="C550" s="77" t="s">
        <v>15</v>
      </c>
      <c r="D550" s="77" t="s">
        <v>2157</v>
      </c>
      <c r="E550" s="17" t="s">
        <v>1156</v>
      </c>
      <c r="F550" s="20" t="s">
        <v>14</v>
      </c>
      <c r="G550" s="77" t="s">
        <v>2027</v>
      </c>
      <c r="H550" s="17">
        <v>4</v>
      </c>
      <c r="I550" s="77" t="s">
        <v>418</v>
      </c>
      <c r="J550" s="77" t="s">
        <v>2027</v>
      </c>
      <c r="K550" s="17" t="s">
        <v>1056</v>
      </c>
      <c r="L550" s="64">
        <v>2</v>
      </c>
      <c r="M550" s="17">
        <v>1</v>
      </c>
      <c r="N550" s="17" t="s">
        <v>473</v>
      </c>
      <c r="O550" s="17">
        <f t="shared" si="1"/>
        <v>84.36</v>
      </c>
      <c r="P550" s="44">
        <v>111</v>
      </c>
      <c r="Q550" s="29"/>
    </row>
    <row r="551" spans="1:18" ht="31.5" x14ac:dyDescent="0.25">
      <c r="A551" s="58">
        <v>537</v>
      </c>
      <c r="B551" s="77"/>
      <c r="C551" s="77" t="s">
        <v>15</v>
      </c>
      <c r="D551" s="77" t="s">
        <v>2158</v>
      </c>
      <c r="E551" s="17" t="s">
        <v>1157</v>
      </c>
      <c r="F551" s="20" t="s">
        <v>14</v>
      </c>
      <c r="G551" s="77" t="s">
        <v>2028</v>
      </c>
      <c r="H551" s="17">
        <v>4</v>
      </c>
      <c r="I551" s="77" t="s">
        <v>418</v>
      </c>
      <c r="J551" s="77" t="s">
        <v>2028</v>
      </c>
      <c r="K551" s="17" t="s">
        <v>1056</v>
      </c>
      <c r="L551" s="64">
        <v>2</v>
      </c>
      <c r="M551" s="17">
        <v>1</v>
      </c>
      <c r="N551" s="17" t="s">
        <v>473</v>
      </c>
      <c r="O551" s="17">
        <f t="shared" si="1"/>
        <v>84.36</v>
      </c>
      <c r="P551" s="44">
        <v>111</v>
      </c>
      <c r="Q551" s="29"/>
    </row>
    <row r="552" spans="1:18" x14ac:dyDescent="0.25">
      <c r="A552" s="58">
        <v>538</v>
      </c>
      <c r="B552" s="77"/>
      <c r="C552" s="77" t="s">
        <v>15</v>
      </c>
      <c r="D552" s="77" t="s">
        <v>2157</v>
      </c>
      <c r="E552" s="17" t="s">
        <v>1158</v>
      </c>
      <c r="F552" s="20" t="s">
        <v>14</v>
      </c>
      <c r="G552" s="77" t="s">
        <v>2044</v>
      </c>
      <c r="H552" s="17">
        <v>4</v>
      </c>
      <c r="I552" s="77" t="s">
        <v>418</v>
      </c>
      <c r="J552" s="77" t="s">
        <v>2044</v>
      </c>
      <c r="K552" s="17" t="s">
        <v>1056</v>
      </c>
      <c r="L552" s="64">
        <v>2</v>
      </c>
      <c r="M552" s="17">
        <v>1</v>
      </c>
      <c r="N552" s="17" t="s">
        <v>473</v>
      </c>
      <c r="O552" s="17">
        <f t="shared" si="1"/>
        <v>52.44</v>
      </c>
      <c r="P552" s="44">
        <v>69</v>
      </c>
      <c r="Q552" s="29"/>
    </row>
    <row r="553" spans="1:18" x14ac:dyDescent="0.25">
      <c r="A553" s="58">
        <v>539</v>
      </c>
      <c r="B553" s="77"/>
      <c r="C553" s="77" t="s">
        <v>15</v>
      </c>
      <c r="D553" s="77" t="s">
        <v>2159</v>
      </c>
      <c r="E553" s="17" t="s">
        <v>2161</v>
      </c>
      <c r="F553" s="20" t="s">
        <v>14</v>
      </c>
      <c r="G553" s="77" t="s">
        <v>2045</v>
      </c>
      <c r="H553" s="17">
        <v>4</v>
      </c>
      <c r="I553" s="77" t="s">
        <v>418</v>
      </c>
      <c r="J553" s="77" t="s">
        <v>2045</v>
      </c>
      <c r="K553" s="17" t="s">
        <v>1056</v>
      </c>
      <c r="L553" s="64">
        <v>1</v>
      </c>
      <c r="M553" s="17">
        <v>1</v>
      </c>
      <c r="N553" s="17" t="s">
        <v>473</v>
      </c>
      <c r="O553" s="17">
        <f t="shared" si="1"/>
        <v>64.599999999999994</v>
      </c>
      <c r="P553" s="44">
        <v>85</v>
      </c>
      <c r="Q553" s="29"/>
    </row>
    <row r="554" spans="1:18" x14ac:dyDescent="0.25">
      <c r="A554" s="58">
        <v>540</v>
      </c>
      <c r="B554" s="77"/>
      <c r="C554" s="77" t="s">
        <v>15</v>
      </c>
      <c r="D554" s="77" t="s">
        <v>2160</v>
      </c>
      <c r="E554" s="17" t="s">
        <v>1159</v>
      </c>
      <c r="F554" s="20" t="s">
        <v>14</v>
      </c>
      <c r="G554" s="77" t="s">
        <v>2046</v>
      </c>
      <c r="H554" s="17">
        <v>6</v>
      </c>
      <c r="I554" s="77" t="s">
        <v>418</v>
      </c>
      <c r="J554" s="77" t="s">
        <v>2046</v>
      </c>
      <c r="K554" s="17" t="s">
        <v>1056</v>
      </c>
      <c r="L554" s="64">
        <v>1</v>
      </c>
      <c r="M554" s="17">
        <v>1</v>
      </c>
      <c r="N554" s="17" t="s">
        <v>473</v>
      </c>
      <c r="O554" s="17">
        <f t="shared" si="1"/>
        <v>41.8</v>
      </c>
      <c r="P554" s="44">
        <v>55</v>
      </c>
      <c r="Q554" s="29"/>
    </row>
    <row r="555" spans="1:18" x14ac:dyDescent="0.25">
      <c r="A555" s="58">
        <v>541</v>
      </c>
      <c r="B555" s="77"/>
      <c r="C555" s="77" t="s">
        <v>15</v>
      </c>
      <c r="D555" s="77" t="s">
        <v>2162</v>
      </c>
      <c r="E555" s="17" t="s">
        <v>1044</v>
      </c>
      <c r="F555" s="20" t="s">
        <v>14</v>
      </c>
      <c r="G555" s="77" t="s">
        <v>2047</v>
      </c>
      <c r="H555" s="17">
        <v>6</v>
      </c>
      <c r="I555" s="77" t="s">
        <v>418</v>
      </c>
      <c r="J555" s="77" t="s">
        <v>2047</v>
      </c>
      <c r="K555" s="17" t="s">
        <v>1056</v>
      </c>
      <c r="L555" s="64">
        <v>2</v>
      </c>
      <c r="M555" s="17">
        <v>1</v>
      </c>
      <c r="N555" s="17" t="s">
        <v>473</v>
      </c>
      <c r="O555" s="17">
        <f t="shared" si="1"/>
        <v>12.16</v>
      </c>
      <c r="P555" s="44">
        <v>16</v>
      </c>
      <c r="Q555" s="29"/>
    </row>
    <row r="556" spans="1:18" ht="18" x14ac:dyDescent="0.25">
      <c r="A556" s="58">
        <v>542</v>
      </c>
      <c r="B556" s="70">
        <v>282461</v>
      </c>
      <c r="C556" s="77" t="s">
        <v>15</v>
      </c>
      <c r="D556" s="77" t="s">
        <v>2163</v>
      </c>
      <c r="E556" s="17" t="s">
        <v>1160</v>
      </c>
      <c r="F556" s="20" t="s">
        <v>14</v>
      </c>
      <c r="G556" s="77" t="s">
        <v>2048</v>
      </c>
      <c r="H556" s="17">
        <v>4</v>
      </c>
      <c r="I556" s="77" t="s">
        <v>2313</v>
      </c>
      <c r="J556" s="77" t="s">
        <v>2048</v>
      </c>
      <c r="K556" s="17" t="s">
        <v>1056</v>
      </c>
      <c r="L556" s="64">
        <v>1</v>
      </c>
      <c r="M556" s="17">
        <v>1</v>
      </c>
      <c r="N556" s="17" t="s">
        <v>473</v>
      </c>
      <c r="O556" s="17">
        <f t="shared" si="1"/>
        <v>98.04</v>
      </c>
      <c r="P556" s="44">
        <v>129</v>
      </c>
      <c r="Q556" s="29"/>
    </row>
    <row r="557" spans="1:18" x14ac:dyDescent="0.25">
      <c r="A557" s="58">
        <v>543</v>
      </c>
      <c r="B557" s="77"/>
      <c r="C557" s="77" t="s">
        <v>15</v>
      </c>
      <c r="D557" s="77" t="s">
        <v>2164</v>
      </c>
      <c r="E557" s="17" t="s">
        <v>1161</v>
      </c>
      <c r="F557" s="20" t="s">
        <v>14</v>
      </c>
      <c r="G557" s="77" t="s">
        <v>2049</v>
      </c>
      <c r="H557" s="17">
        <v>3</v>
      </c>
      <c r="I557" s="77" t="s">
        <v>418</v>
      </c>
      <c r="J557" s="77" t="s">
        <v>2049</v>
      </c>
      <c r="K557" s="17" t="s">
        <v>1056</v>
      </c>
      <c r="L557" s="64">
        <v>2</v>
      </c>
      <c r="M557" s="17">
        <v>1</v>
      </c>
      <c r="N557" s="17" t="s">
        <v>473</v>
      </c>
      <c r="O557" s="17">
        <f t="shared" si="1"/>
        <v>22.8</v>
      </c>
      <c r="P557" s="44">
        <v>30</v>
      </c>
      <c r="Q557" s="29"/>
      <c r="R557" s="23"/>
    </row>
    <row r="558" spans="1:18" ht="18" x14ac:dyDescent="0.25">
      <c r="A558" s="58">
        <v>544</v>
      </c>
      <c r="B558" s="70">
        <v>281776</v>
      </c>
      <c r="C558" s="77" t="s">
        <v>15</v>
      </c>
      <c r="D558" s="77" t="s">
        <v>2164</v>
      </c>
      <c r="E558" s="17" t="s">
        <v>1162</v>
      </c>
      <c r="F558" s="20" t="s">
        <v>14</v>
      </c>
      <c r="G558" s="77" t="s">
        <v>2050</v>
      </c>
      <c r="H558" s="17">
        <v>4</v>
      </c>
      <c r="I558" s="77" t="s">
        <v>2313</v>
      </c>
      <c r="J558" s="77" t="s">
        <v>2050</v>
      </c>
      <c r="K558" s="17" t="s">
        <v>1056</v>
      </c>
      <c r="L558" s="64">
        <v>1</v>
      </c>
      <c r="M558" s="17">
        <v>1</v>
      </c>
      <c r="N558" s="17" t="s">
        <v>473</v>
      </c>
      <c r="O558" s="17">
        <f t="shared" ref="O558:O619" si="2">P558*0.76</f>
        <v>107.92</v>
      </c>
      <c r="P558" s="44">
        <v>142</v>
      </c>
      <c r="Q558" s="29"/>
    </row>
    <row r="559" spans="1:18" ht="18" x14ac:dyDescent="0.25">
      <c r="A559" s="58">
        <v>545</v>
      </c>
      <c r="B559" s="70">
        <v>282722</v>
      </c>
      <c r="C559" s="77" t="s">
        <v>15</v>
      </c>
      <c r="D559" s="77" t="s">
        <v>2164</v>
      </c>
      <c r="E559" s="17" t="s">
        <v>1163</v>
      </c>
      <c r="F559" s="20" t="s">
        <v>14</v>
      </c>
      <c r="G559" s="77" t="s">
        <v>2051</v>
      </c>
      <c r="H559" s="17">
        <v>4</v>
      </c>
      <c r="I559" s="77" t="s">
        <v>2313</v>
      </c>
      <c r="J559" s="77" t="s">
        <v>2051</v>
      </c>
      <c r="K559" s="17" t="s">
        <v>1056</v>
      </c>
      <c r="L559" s="64">
        <v>1</v>
      </c>
      <c r="M559" s="17">
        <v>1</v>
      </c>
      <c r="N559" s="17" t="s">
        <v>473</v>
      </c>
      <c r="O559" s="17">
        <f t="shared" si="2"/>
        <v>17.48</v>
      </c>
      <c r="P559" s="44">
        <v>23</v>
      </c>
      <c r="Q559" s="29"/>
    </row>
    <row r="560" spans="1:18" x14ac:dyDescent="0.25">
      <c r="A560" s="58">
        <v>546</v>
      </c>
      <c r="B560" s="77"/>
      <c r="C560" s="77" t="s">
        <v>15</v>
      </c>
      <c r="D560" s="77" t="s">
        <v>2157</v>
      </c>
      <c r="E560" s="17" t="s">
        <v>1164</v>
      </c>
      <c r="F560" s="20" t="s">
        <v>14</v>
      </c>
      <c r="G560" s="77" t="s">
        <v>2052</v>
      </c>
      <c r="H560" s="17">
        <v>4</v>
      </c>
      <c r="I560" s="77" t="s">
        <v>418</v>
      </c>
      <c r="J560" s="77" t="s">
        <v>2052</v>
      </c>
      <c r="K560" s="17" t="s">
        <v>1056</v>
      </c>
      <c r="L560" s="64">
        <v>3</v>
      </c>
      <c r="M560" s="17">
        <v>1</v>
      </c>
      <c r="N560" s="17" t="s">
        <v>473</v>
      </c>
      <c r="O560" s="17">
        <f t="shared" si="2"/>
        <v>63.08</v>
      </c>
      <c r="P560" s="44">
        <v>83</v>
      </c>
      <c r="Q560" s="29"/>
    </row>
    <row r="561" spans="1:18" x14ac:dyDescent="0.25">
      <c r="A561" s="58">
        <v>547</v>
      </c>
      <c r="B561" s="77"/>
      <c r="C561" s="77" t="s">
        <v>15</v>
      </c>
      <c r="D561" s="77" t="s">
        <v>2163</v>
      </c>
      <c r="E561" s="17" t="s">
        <v>1165</v>
      </c>
      <c r="F561" s="20" t="s">
        <v>14</v>
      </c>
      <c r="G561" s="77" t="s">
        <v>2053</v>
      </c>
      <c r="H561" s="17">
        <v>6</v>
      </c>
      <c r="I561" s="77" t="s">
        <v>418</v>
      </c>
      <c r="J561" s="77" t="s">
        <v>2053</v>
      </c>
      <c r="K561" s="17" t="s">
        <v>1056</v>
      </c>
      <c r="L561" s="64">
        <v>3</v>
      </c>
      <c r="M561" s="17">
        <v>1</v>
      </c>
      <c r="N561" s="17">
        <v>1</v>
      </c>
      <c r="O561" s="17">
        <f t="shared" si="2"/>
        <v>93.48</v>
      </c>
      <c r="P561" s="44">
        <v>123</v>
      </c>
      <c r="Q561" s="29"/>
    </row>
    <row r="562" spans="1:18" x14ac:dyDescent="0.25">
      <c r="A562" s="58">
        <v>548</v>
      </c>
      <c r="B562" s="77"/>
      <c r="C562" s="77" t="s">
        <v>15</v>
      </c>
      <c r="D562" s="77" t="s">
        <v>2165</v>
      </c>
      <c r="E562" s="17" t="s">
        <v>1166</v>
      </c>
      <c r="F562" s="20" t="s">
        <v>14</v>
      </c>
      <c r="G562" s="77" t="s">
        <v>2054</v>
      </c>
      <c r="H562" s="17">
        <v>4</v>
      </c>
      <c r="I562" s="77" t="s">
        <v>418</v>
      </c>
      <c r="J562" s="77" t="s">
        <v>2054</v>
      </c>
      <c r="K562" s="17" t="s">
        <v>1056</v>
      </c>
      <c r="L562" s="64">
        <v>2</v>
      </c>
      <c r="M562" s="17">
        <v>1</v>
      </c>
      <c r="N562" s="17">
        <v>1</v>
      </c>
      <c r="O562" s="17">
        <f t="shared" si="2"/>
        <v>76</v>
      </c>
      <c r="P562" s="44">
        <v>100</v>
      </c>
      <c r="Q562" s="29"/>
    </row>
    <row r="563" spans="1:18" x14ac:dyDescent="0.25">
      <c r="A563" s="58">
        <v>549</v>
      </c>
      <c r="B563" s="77"/>
      <c r="C563" s="77" t="s">
        <v>15</v>
      </c>
      <c r="D563" s="77" t="s">
        <v>2166</v>
      </c>
      <c r="E563" s="17" t="s">
        <v>1168</v>
      </c>
      <c r="F563" s="20" t="s">
        <v>14</v>
      </c>
      <c r="G563" s="77" t="s">
        <v>2055</v>
      </c>
      <c r="H563" s="17">
        <v>4</v>
      </c>
      <c r="I563" s="77" t="s">
        <v>418</v>
      </c>
      <c r="J563" s="77" t="s">
        <v>2055</v>
      </c>
      <c r="K563" s="17" t="s">
        <v>1056</v>
      </c>
      <c r="L563" s="64">
        <v>3</v>
      </c>
      <c r="M563" s="17">
        <v>1</v>
      </c>
      <c r="N563" s="17">
        <v>1</v>
      </c>
      <c r="O563" s="17">
        <f t="shared" si="2"/>
        <v>45.6</v>
      </c>
      <c r="P563" s="44">
        <v>60</v>
      </c>
      <c r="Q563" s="29"/>
      <c r="R563" s="23"/>
    </row>
    <row r="564" spans="1:18" x14ac:dyDescent="0.25">
      <c r="A564" s="58">
        <v>550</v>
      </c>
      <c r="B564" s="77"/>
      <c r="C564" s="77" t="s">
        <v>15</v>
      </c>
      <c r="D564" s="77" t="s">
        <v>2167</v>
      </c>
      <c r="E564" s="17" t="s">
        <v>1169</v>
      </c>
      <c r="F564" s="20" t="s">
        <v>14</v>
      </c>
      <c r="G564" s="77" t="s">
        <v>2056</v>
      </c>
      <c r="H564" s="17">
        <v>6</v>
      </c>
      <c r="I564" s="77" t="s">
        <v>418</v>
      </c>
      <c r="J564" s="77" t="s">
        <v>2056</v>
      </c>
      <c r="K564" s="17" t="s">
        <v>1056</v>
      </c>
      <c r="L564" s="64">
        <v>3</v>
      </c>
      <c r="M564" s="17">
        <v>1</v>
      </c>
      <c r="N564" s="17" t="s">
        <v>473</v>
      </c>
      <c r="O564" s="17">
        <f t="shared" si="2"/>
        <v>123.88</v>
      </c>
      <c r="P564" s="44">
        <v>163</v>
      </c>
      <c r="Q564" s="29"/>
    </row>
    <row r="565" spans="1:18" ht="18" x14ac:dyDescent="0.25">
      <c r="A565" s="58">
        <v>551</v>
      </c>
      <c r="B565" s="70">
        <v>310423</v>
      </c>
      <c r="C565" s="77" t="s">
        <v>15</v>
      </c>
      <c r="D565" s="77" t="s">
        <v>2157</v>
      </c>
      <c r="E565" s="17" t="s">
        <v>1170</v>
      </c>
      <c r="F565" s="20" t="s">
        <v>14</v>
      </c>
      <c r="G565" s="77" t="s">
        <v>2057</v>
      </c>
      <c r="H565" s="17">
        <v>4</v>
      </c>
      <c r="I565" s="77" t="s">
        <v>2313</v>
      </c>
      <c r="J565" s="77" t="s">
        <v>2057</v>
      </c>
      <c r="K565" s="17" t="s">
        <v>1056</v>
      </c>
      <c r="L565" s="64">
        <v>3</v>
      </c>
      <c r="M565" s="17">
        <v>1</v>
      </c>
      <c r="N565" s="17">
        <v>1</v>
      </c>
      <c r="O565" s="17">
        <f t="shared" si="2"/>
        <v>125.4</v>
      </c>
      <c r="P565" s="44">
        <v>165</v>
      </c>
      <c r="Q565" s="29"/>
    </row>
    <row r="566" spans="1:18" x14ac:dyDescent="0.25">
      <c r="A566" s="58">
        <v>552</v>
      </c>
      <c r="B566" s="77"/>
      <c r="C566" s="77" t="s">
        <v>15</v>
      </c>
      <c r="D566" s="77" t="s">
        <v>2168</v>
      </c>
      <c r="E566" s="17" t="s">
        <v>1171</v>
      </c>
      <c r="F566" s="20" t="s">
        <v>14</v>
      </c>
      <c r="G566" s="77" t="s">
        <v>2058</v>
      </c>
      <c r="H566" s="17">
        <v>4</v>
      </c>
      <c r="I566" s="77" t="s">
        <v>0</v>
      </c>
      <c r="J566" s="77" t="s">
        <v>2058</v>
      </c>
      <c r="K566" s="17" t="s">
        <v>1056</v>
      </c>
      <c r="L566" s="64">
        <v>2</v>
      </c>
      <c r="M566" s="17">
        <v>1</v>
      </c>
      <c r="N566" s="17" t="s">
        <v>473</v>
      </c>
      <c r="O566" s="17">
        <f t="shared" si="2"/>
        <v>72.2</v>
      </c>
      <c r="P566" s="44">
        <v>95</v>
      </c>
      <c r="Q566" s="29"/>
    </row>
    <row r="567" spans="1:18" ht="18" x14ac:dyDescent="0.25">
      <c r="A567" s="58">
        <v>553</v>
      </c>
      <c r="B567" s="70">
        <v>282430</v>
      </c>
      <c r="C567" s="77" t="s">
        <v>15</v>
      </c>
      <c r="D567" s="77" t="s">
        <v>2157</v>
      </c>
      <c r="E567" s="17" t="s">
        <v>1172</v>
      </c>
      <c r="F567" s="20" t="s">
        <v>14</v>
      </c>
      <c r="G567" s="77" t="s">
        <v>2059</v>
      </c>
      <c r="H567" s="17">
        <v>4</v>
      </c>
      <c r="I567" s="77" t="s">
        <v>2313</v>
      </c>
      <c r="J567" s="77" t="s">
        <v>2059</v>
      </c>
      <c r="K567" s="17" t="s">
        <v>1056</v>
      </c>
      <c r="L567" s="64">
        <v>2</v>
      </c>
      <c r="M567" s="17">
        <v>1</v>
      </c>
      <c r="N567" s="17" t="s">
        <v>473</v>
      </c>
      <c r="O567" s="17">
        <f t="shared" si="2"/>
        <v>85.88</v>
      </c>
      <c r="P567" s="44">
        <v>113</v>
      </c>
      <c r="Q567" s="29"/>
    </row>
    <row r="568" spans="1:18" x14ac:dyDescent="0.25">
      <c r="A568" s="58">
        <v>554</v>
      </c>
      <c r="B568" s="77"/>
      <c r="C568" s="77" t="s">
        <v>15</v>
      </c>
      <c r="D568" s="77" t="s">
        <v>2169</v>
      </c>
      <c r="E568" s="17" t="s">
        <v>1173</v>
      </c>
      <c r="F568" s="20" t="s">
        <v>14</v>
      </c>
      <c r="G568" s="77" t="s">
        <v>2060</v>
      </c>
      <c r="H568" s="17">
        <v>4</v>
      </c>
      <c r="I568" s="77" t="s">
        <v>418</v>
      </c>
      <c r="J568" s="77" t="s">
        <v>2060</v>
      </c>
      <c r="K568" s="17" t="s">
        <v>1056</v>
      </c>
      <c r="L568" s="64">
        <v>1</v>
      </c>
      <c r="M568" s="17">
        <v>1</v>
      </c>
      <c r="N568" s="17">
        <v>1</v>
      </c>
      <c r="O568" s="17">
        <f t="shared" si="2"/>
        <v>50.92</v>
      </c>
      <c r="P568" s="44">
        <v>67</v>
      </c>
      <c r="Q568" s="29"/>
    </row>
    <row r="569" spans="1:18" x14ac:dyDescent="0.25">
      <c r="A569" s="58">
        <v>555</v>
      </c>
      <c r="B569" s="77"/>
      <c r="C569" s="77" t="s">
        <v>15</v>
      </c>
      <c r="D569" s="77" t="s">
        <v>2170</v>
      </c>
      <c r="E569" s="17" t="s">
        <v>1174</v>
      </c>
      <c r="F569" s="20" t="s">
        <v>14</v>
      </c>
      <c r="G569" s="77" t="s">
        <v>2061</v>
      </c>
      <c r="H569" s="17">
        <v>4</v>
      </c>
      <c r="I569" s="77" t="s">
        <v>418</v>
      </c>
      <c r="J569" s="77" t="s">
        <v>2061</v>
      </c>
      <c r="K569" s="17" t="s">
        <v>1056</v>
      </c>
      <c r="L569" s="64">
        <v>2</v>
      </c>
      <c r="M569" s="17">
        <v>1</v>
      </c>
      <c r="N569" s="17">
        <v>1</v>
      </c>
      <c r="O569" s="17">
        <f t="shared" si="2"/>
        <v>60.8</v>
      </c>
      <c r="P569" s="44">
        <v>80</v>
      </c>
      <c r="Q569" s="29"/>
    </row>
    <row r="570" spans="1:18" ht="18" x14ac:dyDescent="0.25">
      <c r="A570" s="58">
        <v>556</v>
      </c>
      <c r="B570" s="70">
        <v>281462</v>
      </c>
      <c r="C570" s="77" t="s">
        <v>15</v>
      </c>
      <c r="D570" s="77" t="s">
        <v>2169</v>
      </c>
      <c r="E570" s="17" t="s">
        <v>1175</v>
      </c>
      <c r="F570" s="20" t="s">
        <v>14</v>
      </c>
      <c r="G570" s="77" t="s">
        <v>2062</v>
      </c>
      <c r="H570" s="17">
        <v>4</v>
      </c>
      <c r="I570" s="77" t="s">
        <v>2313</v>
      </c>
      <c r="J570" s="77" t="s">
        <v>2062</v>
      </c>
      <c r="K570" s="17" t="s">
        <v>1056</v>
      </c>
      <c r="L570" s="64">
        <v>1</v>
      </c>
      <c r="M570" s="17">
        <v>1</v>
      </c>
      <c r="N570" s="17" t="s">
        <v>473</v>
      </c>
      <c r="O570" s="17">
        <f t="shared" si="2"/>
        <v>114</v>
      </c>
      <c r="P570" s="44">
        <v>150</v>
      </c>
      <c r="Q570" s="29"/>
    </row>
    <row r="571" spans="1:18" ht="18" x14ac:dyDescent="0.25">
      <c r="A571" s="58">
        <v>557</v>
      </c>
      <c r="B571" s="70">
        <v>281777</v>
      </c>
      <c r="C571" s="77" t="s">
        <v>15</v>
      </c>
      <c r="D571" s="77" t="s">
        <v>2164</v>
      </c>
      <c r="E571" s="17" t="s">
        <v>1176</v>
      </c>
      <c r="F571" s="20" t="s">
        <v>14</v>
      </c>
      <c r="G571" s="77" t="s">
        <v>2063</v>
      </c>
      <c r="H571" s="17">
        <v>4</v>
      </c>
      <c r="I571" s="77" t="s">
        <v>0</v>
      </c>
      <c r="J571" s="77" t="s">
        <v>2063</v>
      </c>
      <c r="K571" s="17" t="s">
        <v>1056</v>
      </c>
      <c r="L571" s="64">
        <v>1</v>
      </c>
      <c r="M571" s="17">
        <v>1</v>
      </c>
      <c r="N571" s="17" t="s">
        <v>473</v>
      </c>
      <c r="O571" s="17">
        <f t="shared" si="2"/>
        <v>88.92</v>
      </c>
      <c r="P571" s="44">
        <v>117</v>
      </c>
      <c r="Q571" s="29"/>
    </row>
    <row r="572" spans="1:18" x14ac:dyDescent="0.25">
      <c r="A572" s="58">
        <v>558</v>
      </c>
      <c r="B572" s="77"/>
      <c r="C572" s="77" t="s">
        <v>15</v>
      </c>
      <c r="D572" s="77" t="s">
        <v>2162</v>
      </c>
      <c r="E572" s="17" t="s">
        <v>1177</v>
      </c>
      <c r="F572" s="20" t="s">
        <v>14</v>
      </c>
      <c r="G572" s="77" t="s">
        <v>2064</v>
      </c>
      <c r="H572" s="17">
        <v>6</v>
      </c>
      <c r="I572" s="77" t="s">
        <v>418</v>
      </c>
      <c r="J572" s="77" t="s">
        <v>2064</v>
      </c>
      <c r="K572" s="17" t="s">
        <v>1056</v>
      </c>
      <c r="L572" s="64">
        <v>1</v>
      </c>
      <c r="M572" s="17">
        <v>1</v>
      </c>
      <c r="N572" s="17" t="s">
        <v>473</v>
      </c>
      <c r="O572" s="17">
        <f t="shared" si="2"/>
        <v>31.16</v>
      </c>
      <c r="P572" s="44">
        <v>41</v>
      </c>
      <c r="Q572" s="29"/>
    </row>
    <row r="573" spans="1:18" ht="18" x14ac:dyDescent="0.25">
      <c r="A573" s="58">
        <v>559</v>
      </c>
      <c r="B573" s="70">
        <v>282435</v>
      </c>
      <c r="C573" s="77" t="s">
        <v>15</v>
      </c>
      <c r="D573" s="77" t="s">
        <v>2171</v>
      </c>
      <c r="E573" s="17" t="s">
        <v>1178</v>
      </c>
      <c r="F573" s="20" t="s">
        <v>14</v>
      </c>
      <c r="G573" s="77" t="s">
        <v>2065</v>
      </c>
      <c r="H573" s="17">
        <v>4</v>
      </c>
      <c r="I573" s="77" t="s">
        <v>2313</v>
      </c>
      <c r="J573" s="77" t="s">
        <v>2065</v>
      </c>
      <c r="K573" s="17" t="s">
        <v>1056</v>
      </c>
      <c r="L573" s="64">
        <v>3</v>
      </c>
      <c r="M573" s="17">
        <v>1</v>
      </c>
      <c r="N573" s="17" t="s">
        <v>473</v>
      </c>
      <c r="O573" s="17">
        <f t="shared" si="2"/>
        <v>64.599999999999994</v>
      </c>
      <c r="P573" s="44">
        <v>85</v>
      </c>
      <c r="Q573" s="29"/>
    </row>
    <row r="574" spans="1:18" x14ac:dyDescent="0.25">
      <c r="A574" s="58">
        <v>560</v>
      </c>
      <c r="B574" s="77"/>
      <c r="C574" s="77" t="s">
        <v>15</v>
      </c>
      <c r="D574" s="77" t="s">
        <v>2162</v>
      </c>
      <c r="E574" s="17" t="s">
        <v>1179</v>
      </c>
      <c r="F574" s="20" t="s">
        <v>14</v>
      </c>
      <c r="G574" s="77" t="s">
        <v>2066</v>
      </c>
      <c r="H574" s="17">
        <v>4</v>
      </c>
      <c r="I574" s="77" t="s">
        <v>418</v>
      </c>
      <c r="J574" s="77" t="s">
        <v>2066</v>
      </c>
      <c r="K574" s="17" t="s">
        <v>1056</v>
      </c>
      <c r="L574" s="64">
        <v>1</v>
      </c>
      <c r="M574" s="17">
        <v>1</v>
      </c>
      <c r="N574" s="17" t="s">
        <v>473</v>
      </c>
      <c r="O574" s="17">
        <f t="shared" si="2"/>
        <v>57.76</v>
      </c>
      <c r="P574" s="44">
        <v>76</v>
      </c>
      <c r="Q574" s="29"/>
    </row>
    <row r="575" spans="1:18" x14ac:dyDescent="0.25">
      <c r="A575" s="58">
        <v>561</v>
      </c>
      <c r="B575" s="77"/>
      <c r="C575" s="77" t="s">
        <v>15</v>
      </c>
      <c r="D575" s="77" t="s">
        <v>2167</v>
      </c>
      <c r="E575" s="17" t="s">
        <v>1180</v>
      </c>
      <c r="F575" s="20" t="s">
        <v>14</v>
      </c>
      <c r="G575" s="77" t="s">
        <v>2067</v>
      </c>
      <c r="H575" s="17">
        <v>6</v>
      </c>
      <c r="I575" s="77" t="s">
        <v>418</v>
      </c>
      <c r="J575" s="77" t="s">
        <v>2067</v>
      </c>
      <c r="K575" s="17" t="s">
        <v>1056</v>
      </c>
      <c r="L575" s="64">
        <v>1</v>
      </c>
      <c r="M575" s="17">
        <v>1</v>
      </c>
      <c r="N575" s="17" t="s">
        <v>473</v>
      </c>
      <c r="O575" s="17">
        <f t="shared" si="2"/>
        <v>5.32</v>
      </c>
      <c r="P575" s="44">
        <v>7</v>
      </c>
      <c r="Q575" s="29"/>
    </row>
    <row r="576" spans="1:18" ht="18" x14ac:dyDescent="0.25">
      <c r="A576" s="58">
        <v>562</v>
      </c>
      <c r="B576" s="70">
        <v>282970</v>
      </c>
      <c r="C576" s="77" t="s">
        <v>15</v>
      </c>
      <c r="D576" s="77" t="s">
        <v>2166</v>
      </c>
      <c r="E576" s="17" t="s">
        <v>1181</v>
      </c>
      <c r="F576" s="20" t="s">
        <v>14</v>
      </c>
      <c r="G576" s="77" t="s">
        <v>2068</v>
      </c>
      <c r="H576" s="17">
        <v>6</v>
      </c>
      <c r="I576" s="77" t="s">
        <v>2313</v>
      </c>
      <c r="J576" s="77" t="s">
        <v>2068</v>
      </c>
      <c r="K576" s="17" t="s">
        <v>1056</v>
      </c>
      <c r="L576" s="64">
        <v>2</v>
      </c>
      <c r="M576" s="17">
        <v>1</v>
      </c>
      <c r="N576" s="17" t="s">
        <v>473</v>
      </c>
      <c r="O576" s="17">
        <f t="shared" si="2"/>
        <v>76</v>
      </c>
      <c r="P576" s="44">
        <v>100</v>
      </c>
      <c r="Q576" s="29"/>
    </row>
    <row r="577" spans="1:17" x14ac:dyDescent="0.25">
      <c r="A577" s="58">
        <v>563</v>
      </c>
      <c r="B577" s="77"/>
      <c r="C577" s="77" t="s">
        <v>15</v>
      </c>
      <c r="D577" s="77" t="s">
        <v>2164</v>
      </c>
      <c r="E577" s="77" t="s">
        <v>1179</v>
      </c>
      <c r="F577" s="20" t="s">
        <v>14</v>
      </c>
      <c r="G577" s="77" t="s">
        <v>2069</v>
      </c>
      <c r="H577" s="17">
        <v>4</v>
      </c>
      <c r="I577" s="77" t="s">
        <v>418</v>
      </c>
      <c r="J577" s="77" t="s">
        <v>2069</v>
      </c>
      <c r="K577" s="17" t="s">
        <v>1056</v>
      </c>
      <c r="L577" s="64">
        <v>1</v>
      </c>
      <c r="M577" s="17">
        <v>1</v>
      </c>
      <c r="N577" s="17" t="s">
        <v>473</v>
      </c>
      <c r="O577" s="17">
        <f t="shared" si="2"/>
        <v>84.36</v>
      </c>
      <c r="P577" s="44">
        <v>111</v>
      </c>
      <c r="Q577" s="29"/>
    </row>
    <row r="578" spans="1:17" x14ac:dyDescent="0.25">
      <c r="A578" s="58">
        <v>564</v>
      </c>
      <c r="B578" s="77"/>
      <c r="C578" s="77" t="s">
        <v>15</v>
      </c>
      <c r="D578" s="77" t="s">
        <v>2171</v>
      </c>
      <c r="E578" s="17" t="s">
        <v>1182</v>
      </c>
      <c r="F578" s="20" t="s">
        <v>14</v>
      </c>
      <c r="G578" s="77" t="s">
        <v>1183</v>
      </c>
      <c r="H578" s="17">
        <v>3</v>
      </c>
      <c r="I578" s="77" t="s">
        <v>0</v>
      </c>
      <c r="J578" s="77" t="s">
        <v>1183</v>
      </c>
      <c r="K578" s="17" t="s">
        <v>2140</v>
      </c>
      <c r="L578" s="64">
        <v>1</v>
      </c>
      <c r="M578" s="17">
        <v>1</v>
      </c>
      <c r="N578" s="17" t="s">
        <v>473</v>
      </c>
      <c r="O578" s="17">
        <f t="shared" si="2"/>
        <v>15.2</v>
      </c>
      <c r="P578" s="44">
        <v>20</v>
      </c>
      <c r="Q578" s="29"/>
    </row>
    <row r="579" spans="1:17" x14ac:dyDescent="0.25">
      <c r="A579" s="58">
        <v>565</v>
      </c>
      <c r="B579" s="77"/>
      <c r="C579" s="77" t="s">
        <v>15</v>
      </c>
      <c r="D579" s="77" t="s">
        <v>2169</v>
      </c>
      <c r="E579" s="17" t="s">
        <v>1184</v>
      </c>
      <c r="F579" s="20" t="s">
        <v>14</v>
      </c>
      <c r="G579" s="77" t="s">
        <v>1185</v>
      </c>
      <c r="H579" s="17">
        <v>4</v>
      </c>
      <c r="I579" s="77" t="s">
        <v>418</v>
      </c>
      <c r="J579" s="77" t="s">
        <v>1185</v>
      </c>
      <c r="K579" s="17" t="s">
        <v>1056</v>
      </c>
      <c r="L579" s="64">
        <v>2</v>
      </c>
      <c r="M579" s="17">
        <v>1</v>
      </c>
      <c r="N579" s="17" t="s">
        <v>473</v>
      </c>
      <c r="O579" s="17">
        <f t="shared" si="2"/>
        <v>40.28</v>
      </c>
      <c r="P579" s="44">
        <v>53</v>
      </c>
      <c r="Q579" s="29"/>
    </row>
    <row r="580" spans="1:17" x14ac:dyDescent="0.25">
      <c r="A580" s="58">
        <v>566</v>
      </c>
      <c r="B580" s="77"/>
      <c r="C580" s="77" t="s">
        <v>15</v>
      </c>
      <c r="D580" s="77" t="s">
        <v>2163</v>
      </c>
      <c r="E580" s="17" t="s">
        <v>1186</v>
      </c>
      <c r="F580" s="20" t="s">
        <v>14</v>
      </c>
      <c r="G580" s="77" t="s">
        <v>2070</v>
      </c>
      <c r="H580" s="17">
        <v>4</v>
      </c>
      <c r="I580" s="77" t="s">
        <v>418</v>
      </c>
      <c r="J580" s="77" t="s">
        <v>2070</v>
      </c>
      <c r="K580" s="17" t="s">
        <v>1056</v>
      </c>
      <c r="L580" s="64">
        <v>2</v>
      </c>
      <c r="M580" s="17">
        <v>1</v>
      </c>
      <c r="N580" s="17">
        <v>1</v>
      </c>
      <c r="O580" s="17">
        <f t="shared" si="2"/>
        <v>106.4</v>
      </c>
      <c r="P580" s="44">
        <v>140</v>
      </c>
      <c r="Q580" s="29"/>
    </row>
    <row r="581" spans="1:17" x14ac:dyDescent="0.25">
      <c r="A581" s="58">
        <v>567</v>
      </c>
      <c r="B581" s="77"/>
      <c r="C581" s="77" t="s">
        <v>15</v>
      </c>
      <c r="D581" s="77" t="s">
        <v>2175</v>
      </c>
      <c r="E581" s="17" t="s">
        <v>1187</v>
      </c>
      <c r="F581" s="20" t="s">
        <v>14</v>
      </c>
      <c r="G581" s="77" t="s">
        <v>2071</v>
      </c>
      <c r="H581" s="17">
        <v>4</v>
      </c>
      <c r="I581" s="77" t="s">
        <v>0</v>
      </c>
      <c r="J581" s="77" t="s">
        <v>2071</v>
      </c>
      <c r="K581" s="17" t="s">
        <v>1056</v>
      </c>
      <c r="L581" s="64">
        <v>1</v>
      </c>
      <c r="M581" s="17">
        <v>1</v>
      </c>
      <c r="N581" s="17" t="s">
        <v>473</v>
      </c>
      <c r="O581" s="17">
        <f t="shared" si="2"/>
        <v>98.04</v>
      </c>
      <c r="P581" s="44">
        <v>129</v>
      </c>
      <c r="Q581" s="29"/>
    </row>
    <row r="582" spans="1:17" x14ac:dyDescent="0.25">
      <c r="A582" s="58">
        <v>568</v>
      </c>
      <c r="B582" s="77"/>
      <c r="C582" s="77" t="s">
        <v>15</v>
      </c>
      <c r="D582" s="77" t="s">
        <v>2116</v>
      </c>
      <c r="E582" s="17" t="s">
        <v>1188</v>
      </c>
      <c r="F582" s="20" t="s">
        <v>14</v>
      </c>
      <c r="G582" s="77" t="s">
        <v>2072</v>
      </c>
      <c r="H582" s="17">
        <v>6</v>
      </c>
      <c r="I582" s="77" t="s">
        <v>418</v>
      </c>
      <c r="J582" s="77" t="s">
        <v>2072</v>
      </c>
      <c r="K582" s="17" t="s">
        <v>1056</v>
      </c>
      <c r="L582" s="64">
        <v>2</v>
      </c>
      <c r="M582" s="17">
        <v>1</v>
      </c>
      <c r="N582" s="17" t="s">
        <v>473</v>
      </c>
      <c r="O582" s="17">
        <f t="shared" si="2"/>
        <v>57</v>
      </c>
      <c r="P582" s="44">
        <v>75</v>
      </c>
      <c r="Q582" s="29"/>
    </row>
    <row r="583" spans="1:17" x14ac:dyDescent="0.25">
      <c r="A583" s="58">
        <v>569</v>
      </c>
      <c r="B583" s="77"/>
      <c r="C583" s="77" t="s">
        <v>15</v>
      </c>
      <c r="D583" s="77" t="s">
        <v>1772</v>
      </c>
      <c r="E583" s="17" t="s">
        <v>1189</v>
      </c>
      <c r="F583" s="20" t="s">
        <v>14</v>
      </c>
      <c r="G583" s="77" t="s">
        <v>1190</v>
      </c>
      <c r="H583" s="17">
        <v>4</v>
      </c>
      <c r="I583" s="77" t="s">
        <v>418</v>
      </c>
      <c r="J583" s="77" t="s">
        <v>1190</v>
      </c>
      <c r="K583" s="17" t="s">
        <v>1056</v>
      </c>
      <c r="L583" s="64">
        <v>3</v>
      </c>
      <c r="M583" s="17">
        <v>1</v>
      </c>
      <c r="N583" s="17" t="s">
        <v>473</v>
      </c>
      <c r="O583" s="17">
        <f t="shared" si="2"/>
        <v>57</v>
      </c>
      <c r="P583" s="44">
        <v>75</v>
      </c>
      <c r="Q583" s="29"/>
    </row>
    <row r="584" spans="1:17" x14ac:dyDescent="0.25">
      <c r="A584" s="58">
        <v>570</v>
      </c>
      <c r="B584" s="77"/>
      <c r="C584" s="77" t="s">
        <v>15</v>
      </c>
      <c r="D584" s="77" t="s">
        <v>2176</v>
      </c>
      <c r="E584" s="17" t="s">
        <v>1191</v>
      </c>
      <c r="F584" s="20" t="s">
        <v>14</v>
      </c>
      <c r="G584" s="77" t="s">
        <v>2073</v>
      </c>
      <c r="H584" s="17">
        <v>4</v>
      </c>
      <c r="I584" s="77" t="s">
        <v>418</v>
      </c>
      <c r="J584" s="77" t="s">
        <v>2073</v>
      </c>
      <c r="K584" s="17" t="s">
        <v>1056</v>
      </c>
      <c r="L584" s="64">
        <v>3</v>
      </c>
      <c r="M584" s="17">
        <v>1</v>
      </c>
      <c r="N584" s="17" t="s">
        <v>473</v>
      </c>
      <c r="O584" s="17">
        <f t="shared" si="2"/>
        <v>150.47999999999999</v>
      </c>
      <c r="P584" s="44">
        <v>198</v>
      </c>
      <c r="Q584" s="29"/>
    </row>
    <row r="585" spans="1:17" x14ac:dyDescent="0.25">
      <c r="A585" s="58">
        <v>571</v>
      </c>
      <c r="B585" s="77"/>
      <c r="C585" s="77" t="s">
        <v>15</v>
      </c>
      <c r="D585" s="77" t="s">
        <v>2177</v>
      </c>
      <c r="E585" s="17" t="s">
        <v>1192</v>
      </c>
      <c r="F585" s="20" t="s">
        <v>14</v>
      </c>
      <c r="G585" s="77" t="s">
        <v>2074</v>
      </c>
      <c r="H585" s="17">
        <v>6</v>
      </c>
      <c r="I585" s="77" t="s">
        <v>418</v>
      </c>
      <c r="J585" s="77" t="s">
        <v>2074</v>
      </c>
      <c r="K585" s="17" t="s">
        <v>1056</v>
      </c>
      <c r="L585" s="64">
        <v>1</v>
      </c>
      <c r="M585" s="17">
        <v>1</v>
      </c>
      <c r="N585" s="17" t="s">
        <v>473</v>
      </c>
      <c r="O585" s="17">
        <f t="shared" si="2"/>
        <v>159.6</v>
      </c>
      <c r="P585" s="44">
        <v>210</v>
      </c>
      <c r="Q585" s="29"/>
    </row>
    <row r="586" spans="1:17" x14ac:dyDescent="0.25">
      <c r="A586" s="58">
        <v>572</v>
      </c>
      <c r="B586" s="77"/>
      <c r="C586" s="77" t="s">
        <v>15</v>
      </c>
      <c r="D586" s="77" t="s">
        <v>2116</v>
      </c>
      <c r="E586" s="17" t="s">
        <v>1193</v>
      </c>
      <c r="F586" s="20" t="s">
        <v>14</v>
      </c>
      <c r="G586" s="77" t="s">
        <v>2075</v>
      </c>
      <c r="H586" s="17">
        <v>4</v>
      </c>
      <c r="I586" s="77" t="s">
        <v>418</v>
      </c>
      <c r="J586" s="77" t="s">
        <v>2075</v>
      </c>
      <c r="K586" s="17" t="s">
        <v>1056</v>
      </c>
      <c r="L586" s="64">
        <v>1</v>
      </c>
      <c r="M586" s="17">
        <v>1</v>
      </c>
      <c r="N586" s="17" t="s">
        <v>473</v>
      </c>
      <c r="O586" s="17">
        <f t="shared" si="2"/>
        <v>47.12</v>
      </c>
      <c r="P586" s="44">
        <v>62</v>
      </c>
      <c r="Q586" s="29"/>
    </row>
    <row r="587" spans="1:17" x14ac:dyDescent="0.25">
      <c r="A587" s="58">
        <v>573</v>
      </c>
      <c r="B587" s="77"/>
      <c r="C587" s="77" t="s">
        <v>15</v>
      </c>
      <c r="D587" s="77" t="s">
        <v>2178</v>
      </c>
      <c r="E587" s="17" t="s">
        <v>1194</v>
      </c>
      <c r="F587" s="20" t="s">
        <v>14</v>
      </c>
      <c r="G587" s="77" t="s">
        <v>2179</v>
      </c>
      <c r="H587" s="17">
        <v>4</v>
      </c>
      <c r="I587" s="77" t="s">
        <v>418</v>
      </c>
      <c r="J587" s="77" t="s">
        <v>2312</v>
      </c>
      <c r="K587" s="17" t="s">
        <v>1056</v>
      </c>
      <c r="L587" s="64">
        <v>4</v>
      </c>
      <c r="M587" s="17">
        <v>1</v>
      </c>
      <c r="N587" s="17">
        <v>2</v>
      </c>
      <c r="O587" s="17">
        <f t="shared" si="2"/>
        <v>12.92</v>
      </c>
      <c r="P587" s="44">
        <v>17</v>
      </c>
      <c r="Q587" s="29"/>
    </row>
    <row r="588" spans="1:17" x14ac:dyDescent="0.25">
      <c r="A588" s="58">
        <v>574</v>
      </c>
      <c r="B588" s="77"/>
      <c r="C588" s="77" t="s">
        <v>15</v>
      </c>
      <c r="D588" s="77" t="s">
        <v>2180</v>
      </c>
      <c r="E588" s="17" t="s">
        <v>1195</v>
      </c>
      <c r="F588" s="20" t="s">
        <v>14</v>
      </c>
      <c r="G588" s="77" t="s">
        <v>1196</v>
      </c>
      <c r="H588" s="17">
        <v>4</v>
      </c>
      <c r="I588" s="77" t="s">
        <v>418</v>
      </c>
      <c r="J588" s="77" t="s">
        <v>1196</v>
      </c>
      <c r="K588" s="17" t="s">
        <v>2121</v>
      </c>
      <c r="L588" s="64">
        <v>3</v>
      </c>
      <c r="M588" s="17">
        <v>1</v>
      </c>
      <c r="N588" s="17">
        <v>1</v>
      </c>
      <c r="O588" s="17">
        <f t="shared" si="2"/>
        <v>194.56</v>
      </c>
      <c r="P588" s="44">
        <v>256</v>
      </c>
      <c r="Q588" s="29"/>
    </row>
    <row r="589" spans="1:17" x14ac:dyDescent="0.25">
      <c r="A589" s="58">
        <v>575</v>
      </c>
      <c r="B589" s="77"/>
      <c r="C589" s="77" t="s">
        <v>15</v>
      </c>
      <c r="D589" s="77" t="s">
        <v>2143</v>
      </c>
      <c r="E589" s="17" t="s">
        <v>1197</v>
      </c>
      <c r="F589" s="20" t="s">
        <v>14</v>
      </c>
      <c r="G589" s="77" t="s">
        <v>2181</v>
      </c>
      <c r="H589" s="17">
        <v>4</v>
      </c>
      <c r="I589" s="77" t="s">
        <v>418</v>
      </c>
      <c r="J589" s="77" t="s">
        <v>2181</v>
      </c>
      <c r="K589" s="17" t="s">
        <v>1056</v>
      </c>
      <c r="L589" s="64">
        <v>1</v>
      </c>
      <c r="M589" s="17">
        <v>1</v>
      </c>
      <c r="N589" s="17" t="s">
        <v>473</v>
      </c>
      <c r="O589" s="17">
        <f t="shared" si="2"/>
        <v>190.76</v>
      </c>
      <c r="P589" s="44">
        <v>251</v>
      </c>
      <c r="Q589" s="29"/>
    </row>
    <row r="590" spans="1:17" x14ac:dyDescent="0.25">
      <c r="A590" s="58">
        <v>576</v>
      </c>
      <c r="B590" s="77"/>
      <c r="C590" s="77" t="s">
        <v>15</v>
      </c>
      <c r="D590" s="77" t="s">
        <v>2182</v>
      </c>
      <c r="E590" s="17" t="s">
        <v>1198</v>
      </c>
      <c r="F590" s="20" t="s">
        <v>14</v>
      </c>
      <c r="G590" s="77" t="s">
        <v>1199</v>
      </c>
      <c r="H590" s="17">
        <v>4</v>
      </c>
      <c r="I590" s="77" t="s">
        <v>418</v>
      </c>
      <c r="J590" s="77" t="s">
        <v>1199</v>
      </c>
      <c r="K590" s="17" t="s">
        <v>1056</v>
      </c>
      <c r="L590" s="64">
        <v>2</v>
      </c>
      <c r="M590" s="17">
        <v>1</v>
      </c>
      <c r="N590" s="17" t="s">
        <v>473</v>
      </c>
      <c r="O590" s="17">
        <f t="shared" si="2"/>
        <v>41.8</v>
      </c>
      <c r="P590" s="44">
        <v>55</v>
      </c>
      <c r="Q590" s="29"/>
    </row>
    <row r="591" spans="1:17" x14ac:dyDescent="0.25">
      <c r="A591" s="58">
        <v>577</v>
      </c>
      <c r="B591" s="77"/>
      <c r="C591" s="77" t="s">
        <v>15</v>
      </c>
      <c r="D591" s="77" t="s">
        <v>2183</v>
      </c>
      <c r="E591" s="17" t="s">
        <v>1200</v>
      </c>
      <c r="F591" s="20" t="s">
        <v>14</v>
      </c>
      <c r="G591" s="77" t="s">
        <v>2076</v>
      </c>
      <c r="H591" s="17">
        <v>4</v>
      </c>
      <c r="I591" s="77" t="s">
        <v>418</v>
      </c>
      <c r="J591" s="77" t="s">
        <v>2076</v>
      </c>
      <c r="K591" s="17" t="s">
        <v>1056</v>
      </c>
      <c r="L591" s="64">
        <v>1</v>
      </c>
      <c r="M591" s="17">
        <v>1</v>
      </c>
      <c r="N591" s="17" t="s">
        <v>473</v>
      </c>
      <c r="O591" s="17">
        <f t="shared" si="2"/>
        <v>217.36</v>
      </c>
      <c r="P591" s="44">
        <v>286</v>
      </c>
      <c r="Q591" s="29"/>
    </row>
    <row r="592" spans="1:17" x14ac:dyDescent="0.25">
      <c r="A592" s="58">
        <v>578</v>
      </c>
      <c r="B592" s="77"/>
      <c r="C592" s="77" t="s">
        <v>15</v>
      </c>
      <c r="D592" s="77" t="s">
        <v>2182</v>
      </c>
      <c r="E592" s="17" t="s">
        <v>1201</v>
      </c>
      <c r="F592" s="20" t="s">
        <v>14</v>
      </c>
      <c r="G592" s="77" t="s">
        <v>1202</v>
      </c>
      <c r="H592" s="17">
        <v>4</v>
      </c>
      <c r="I592" s="77" t="s">
        <v>418</v>
      </c>
      <c r="J592" s="77" t="s">
        <v>1202</v>
      </c>
      <c r="K592" s="17" t="s">
        <v>1056</v>
      </c>
      <c r="L592" s="64">
        <v>2</v>
      </c>
      <c r="M592" s="17">
        <v>1</v>
      </c>
      <c r="N592" s="17" t="s">
        <v>473</v>
      </c>
      <c r="O592" s="17">
        <f t="shared" si="2"/>
        <v>34.200000000000003</v>
      </c>
      <c r="P592" s="44">
        <v>45</v>
      </c>
      <c r="Q592" s="29"/>
    </row>
    <row r="593" spans="1:17" x14ac:dyDescent="0.25">
      <c r="A593" s="58">
        <v>579</v>
      </c>
      <c r="B593" s="77"/>
      <c r="C593" s="77" t="s">
        <v>15</v>
      </c>
      <c r="D593" s="77" t="s">
        <v>2184</v>
      </c>
      <c r="E593" s="17" t="s">
        <v>1203</v>
      </c>
      <c r="F593" s="20" t="s">
        <v>14</v>
      </c>
      <c r="G593" s="77" t="s">
        <v>2077</v>
      </c>
      <c r="H593" s="17">
        <v>6</v>
      </c>
      <c r="I593" s="77" t="s">
        <v>418</v>
      </c>
      <c r="J593" s="77" t="s">
        <v>2077</v>
      </c>
      <c r="K593" s="17" t="s">
        <v>1056</v>
      </c>
      <c r="L593" s="64">
        <v>2</v>
      </c>
      <c r="M593" s="17">
        <v>1</v>
      </c>
      <c r="N593" s="17">
        <v>1</v>
      </c>
      <c r="O593" s="17">
        <f t="shared" si="2"/>
        <v>70.680000000000007</v>
      </c>
      <c r="P593" s="44">
        <v>93</v>
      </c>
      <c r="Q593" s="29"/>
    </row>
    <row r="594" spans="1:17" ht="18" x14ac:dyDescent="0.25">
      <c r="A594" s="58">
        <v>580</v>
      </c>
      <c r="B594" s="70">
        <v>281287</v>
      </c>
      <c r="C594" s="77" t="s">
        <v>15</v>
      </c>
      <c r="D594" s="77" t="s">
        <v>2185</v>
      </c>
      <c r="E594" s="17" t="s">
        <v>1204</v>
      </c>
      <c r="F594" s="20" t="s">
        <v>14</v>
      </c>
      <c r="G594" s="77" t="s">
        <v>2078</v>
      </c>
      <c r="H594" s="17">
        <v>4</v>
      </c>
      <c r="I594" s="77" t="s">
        <v>0</v>
      </c>
      <c r="J594" s="77" t="s">
        <v>2078</v>
      </c>
      <c r="K594" s="17" t="s">
        <v>1056</v>
      </c>
      <c r="L594" s="64">
        <v>1</v>
      </c>
      <c r="M594" s="17">
        <v>1</v>
      </c>
      <c r="N594" s="17" t="s">
        <v>473</v>
      </c>
      <c r="O594" s="17">
        <f t="shared" si="2"/>
        <v>117.8</v>
      </c>
      <c r="P594" s="44">
        <v>155</v>
      </c>
      <c r="Q594" s="29"/>
    </row>
    <row r="595" spans="1:17" ht="31.5" x14ac:dyDescent="0.25">
      <c r="A595" s="58">
        <v>581</v>
      </c>
      <c r="B595" s="77"/>
      <c r="C595" s="77" t="s">
        <v>15</v>
      </c>
      <c r="D595" s="77" t="s">
        <v>2186</v>
      </c>
      <c r="E595" s="17" t="s">
        <v>1159</v>
      </c>
      <c r="F595" s="20" t="s">
        <v>14</v>
      </c>
      <c r="G595" s="77" t="s">
        <v>2079</v>
      </c>
      <c r="H595" s="17">
        <v>4</v>
      </c>
      <c r="I595" s="77" t="s">
        <v>418</v>
      </c>
      <c r="J595" s="77" t="s">
        <v>2079</v>
      </c>
      <c r="K595" s="17" t="s">
        <v>1056</v>
      </c>
      <c r="L595" s="64">
        <v>1</v>
      </c>
      <c r="M595" s="17">
        <v>1</v>
      </c>
      <c r="N595" s="17" t="s">
        <v>473</v>
      </c>
      <c r="O595" s="17">
        <f t="shared" si="2"/>
        <v>28.88</v>
      </c>
      <c r="P595" s="44">
        <v>38</v>
      </c>
      <c r="Q595" s="29"/>
    </row>
    <row r="596" spans="1:17" x14ac:dyDescent="0.25">
      <c r="A596" s="58">
        <v>582</v>
      </c>
      <c r="B596" s="77"/>
      <c r="C596" s="77" t="s">
        <v>15</v>
      </c>
      <c r="D596" s="77" t="s">
        <v>2180</v>
      </c>
      <c r="E596" s="17" t="s">
        <v>1205</v>
      </c>
      <c r="F596" s="20" t="s">
        <v>14</v>
      </c>
      <c r="G596" s="77" t="s">
        <v>2080</v>
      </c>
      <c r="H596" s="17">
        <v>6</v>
      </c>
      <c r="I596" s="77" t="s">
        <v>418</v>
      </c>
      <c r="J596" s="77" t="s">
        <v>2080</v>
      </c>
      <c r="K596" s="17" t="s">
        <v>1056</v>
      </c>
      <c r="L596" s="64">
        <v>1</v>
      </c>
      <c r="M596" s="17">
        <v>1</v>
      </c>
      <c r="N596" s="17" t="s">
        <v>473</v>
      </c>
      <c r="O596" s="17">
        <f t="shared" si="2"/>
        <v>6.08</v>
      </c>
      <c r="P596" s="44">
        <v>8</v>
      </c>
      <c r="Q596" s="29"/>
    </row>
    <row r="597" spans="1:17" ht="31.5" x14ac:dyDescent="0.25">
      <c r="A597" s="58">
        <v>583</v>
      </c>
      <c r="B597" s="70">
        <v>310166</v>
      </c>
      <c r="C597" s="77" t="s">
        <v>15</v>
      </c>
      <c r="D597" s="77" t="s">
        <v>2186</v>
      </c>
      <c r="E597" s="17" t="s">
        <v>1206</v>
      </c>
      <c r="F597" s="20" t="s">
        <v>14</v>
      </c>
      <c r="G597" s="77" t="s">
        <v>2081</v>
      </c>
      <c r="H597" s="17">
        <v>6</v>
      </c>
      <c r="I597" s="77" t="s">
        <v>2313</v>
      </c>
      <c r="J597" s="77" t="s">
        <v>2081</v>
      </c>
      <c r="K597" s="17" t="s">
        <v>1056</v>
      </c>
      <c r="L597" s="64">
        <v>1</v>
      </c>
      <c r="M597" s="17">
        <v>1</v>
      </c>
      <c r="N597" s="17" t="s">
        <v>473</v>
      </c>
      <c r="O597" s="17">
        <f t="shared" si="2"/>
        <v>38.76</v>
      </c>
      <c r="P597" s="44">
        <v>51</v>
      </c>
      <c r="Q597" s="29"/>
    </row>
    <row r="598" spans="1:17" ht="31.5" x14ac:dyDescent="0.25">
      <c r="A598" s="58">
        <v>584</v>
      </c>
      <c r="B598" s="77"/>
      <c r="C598" s="77" t="s">
        <v>15</v>
      </c>
      <c r="D598" s="77" t="s">
        <v>2186</v>
      </c>
      <c r="E598" s="17" t="s">
        <v>1207</v>
      </c>
      <c r="F598" s="20" t="s">
        <v>14</v>
      </c>
      <c r="G598" s="77" t="s">
        <v>1208</v>
      </c>
      <c r="H598" s="17">
        <v>4</v>
      </c>
      <c r="I598" s="77" t="s">
        <v>418</v>
      </c>
      <c r="J598" s="77" t="s">
        <v>1208</v>
      </c>
      <c r="K598" s="17" t="s">
        <v>1056</v>
      </c>
      <c r="L598" s="64">
        <v>1</v>
      </c>
      <c r="M598" s="17">
        <v>1</v>
      </c>
      <c r="N598" s="17" t="s">
        <v>473</v>
      </c>
      <c r="O598" s="17">
        <f t="shared" si="2"/>
        <v>38</v>
      </c>
      <c r="P598" s="44">
        <v>50</v>
      </c>
      <c r="Q598" s="29"/>
    </row>
    <row r="599" spans="1:17" x14ac:dyDescent="0.25">
      <c r="A599" s="58">
        <v>585</v>
      </c>
      <c r="B599" s="77"/>
      <c r="C599" s="77" t="s">
        <v>15</v>
      </c>
      <c r="D599" s="77" t="s">
        <v>2183</v>
      </c>
      <c r="E599" s="17" t="s">
        <v>1209</v>
      </c>
      <c r="F599" s="20" t="s">
        <v>14</v>
      </c>
      <c r="G599" s="77" t="s">
        <v>2028</v>
      </c>
      <c r="H599" s="17">
        <v>4</v>
      </c>
      <c r="I599" s="77" t="s">
        <v>418</v>
      </c>
      <c r="J599" s="77" t="s">
        <v>2028</v>
      </c>
      <c r="K599" s="17" t="s">
        <v>1056</v>
      </c>
      <c r="L599" s="64">
        <v>1</v>
      </c>
      <c r="M599" s="17">
        <v>1</v>
      </c>
      <c r="N599" s="17" t="s">
        <v>473</v>
      </c>
      <c r="O599" s="17">
        <f t="shared" si="2"/>
        <v>98.04</v>
      </c>
      <c r="P599" s="44">
        <v>129</v>
      </c>
      <c r="Q599" s="29"/>
    </row>
    <row r="600" spans="1:17" x14ac:dyDescent="0.25">
      <c r="A600" s="58">
        <v>586</v>
      </c>
      <c r="B600" s="77"/>
      <c r="C600" s="77" t="s">
        <v>15</v>
      </c>
      <c r="D600" s="77" t="s">
        <v>2187</v>
      </c>
      <c r="E600" s="17" t="s">
        <v>1210</v>
      </c>
      <c r="F600" s="20" t="s">
        <v>14</v>
      </c>
      <c r="G600" s="77" t="s">
        <v>1211</v>
      </c>
      <c r="H600" s="17">
        <v>4</v>
      </c>
      <c r="I600" s="77" t="s">
        <v>418</v>
      </c>
      <c r="J600" s="77" t="s">
        <v>1211</v>
      </c>
      <c r="K600" s="17" t="s">
        <v>1056</v>
      </c>
      <c r="L600" s="64">
        <v>1</v>
      </c>
      <c r="M600" s="17">
        <v>1</v>
      </c>
      <c r="N600" s="17" t="s">
        <v>473</v>
      </c>
      <c r="O600" s="17">
        <f t="shared" si="2"/>
        <v>52.44</v>
      </c>
      <c r="P600" s="44">
        <v>69</v>
      </c>
      <c r="Q600" s="29"/>
    </row>
    <row r="601" spans="1:17" x14ac:dyDescent="0.25">
      <c r="A601" s="58">
        <v>587</v>
      </c>
      <c r="B601" s="77"/>
      <c r="C601" s="77" t="s">
        <v>15</v>
      </c>
      <c r="D601" s="77" t="s">
        <v>2187</v>
      </c>
      <c r="E601" s="17" t="s">
        <v>1212</v>
      </c>
      <c r="F601" s="20" t="s">
        <v>14</v>
      </c>
      <c r="G601" s="77" t="s">
        <v>1213</v>
      </c>
      <c r="H601" s="17">
        <v>6</v>
      </c>
      <c r="I601" s="77" t="s">
        <v>418</v>
      </c>
      <c r="J601" s="77" t="s">
        <v>1213</v>
      </c>
      <c r="K601" s="17" t="s">
        <v>1056</v>
      </c>
      <c r="L601" s="64">
        <v>3</v>
      </c>
      <c r="M601" s="17">
        <v>1</v>
      </c>
      <c r="N601" s="17" t="s">
        <v>473</v>
      </c>
      <c r="O601" s="17">
        <f t="shared" si="2"/>
        <v>17.48</v>
      </c>
      <c r="P601" s="44">
        <v>23</v>
      </c>
      <c r="Q601" s="29"/>
    </row>
    <row r="602" spans="1:17" x14ac:dyDescent="0.25">
      <c r="A602" s="58">
        <v>588</v>
      </c>
      <c r="B602" s="77"/>
      <c r="C602" s="77" t="s">
        <v>15</v>
      </c>
      <c r="D602" s="77" t="s">
        <v>2188</v>
      </c>
      <c r="E602" s="17" t="s">
        <v>1214</v>
      </c>
      <c r="F602" s="20" t="s">
        <v>14</v>
      </c>
      <c r="G602" s="77" t="s">
        <v>1215</v>
      </c>
      <c r="H602" s="17">
        <v>4</v>
      </c>
      <c r="I602" s="77" t="s">
        <v>418</v>
      </c>
      <c r="J602" s="77" t="s">
        <v>1215</v>
      </c>
      <c r="K602" s="17" t="s">
        <v>1056</v>
      </c>
      <c r="L602" s="64">
        <v>2</v>
      </c>
      <c r="M602" s="17">
        <v>1</v>
      </c>
      <c r="N602" s="17" t="s">
        <v>473</v>
      </c>
      <c r="O602" s="17">
        <f t="shared" si="2"/>
        <v>27.36</v>
      </c>
      <c r="P602" s="44">
        <v>36</v>
      </c>
      <c r="Q602" s="29"/>
    </row>
    <row r="603" spans="1:17" x14ac:dyDescent="0.25">
      <c r="A603" s="58">
        <v>589</v>
      </c>
      <c r="B603" s="77"/>
      <c r="C603" s="77" t="s">
        <v>15</v>
      </c>
      <c r="D603" s="77" t="s">
        <v>2130</v>
      </c>
      <c r="E603" s="77" t="s">
        <v>1216</v>
      </c>
      <c r="F603" s="20" t="s">
        <v>14</v>
      </c>
      <c r="G603" s="77" t="s">
        <v>1217</v>
      </c>
      <c r="H603" s="17">
        <v>6</v>
      </c>
      <c r="I603" s="77" t="s">
        <v>418</v>
      </c>
      <c r="J603" s="77" t="s">
        <v>1217</v>
      </c>
      <c r="K603" s="17" t="s">
        <v>1056</v>
      </c>
      <c r="L603" s="64">
        <v>2</v>
      </c>
      <c r="M603" s="17">
        <v>1</v>
      </c>
      <c r="N603" s="17" t="s">
        <v>473</v>
      </c>
      <c r="O603" s="17">
        <f t="shared" si="2"/>
        <v>174.8</v>
      </c>
      <c r="P603" s="44">
        <v>230</v>
      </c>
      <c r="Q603" s="29"/>
    </row>
    <row r="604" spans="1:17" ht="31.5" x14ac:dyDescent="0.25">
      <c r="A604" s="58">
        <v>590</v>
      </c>
      <c r="B604" s="77"/>
      <c r="C604" s="77" t="s">
        <v>15</v>
      </c>
      <c r="D604" s="77" t="s">
        <v>2189</v>
      </c>
      <c r="E604" s="17" t="s">
        <v>1218</v>
      </c>
      <c r="F604" s="20" t="s">
        <v>14</v>
      </c>
      <c r="G604" s="77" t="s">
        <v>1219</v>
      </c>
      <c r="H604" s="17">
        <v>4</v>
      </c>
      <c r="I604" s="77" t="s">
        <v>418</v>
      </c>
      <c r="J604" s="77" t="s">
        <v>1219</v>
      </c>
      <c r="K604" s="17" t="s">
        <v>1056</v>
      </c>
      <c r="L604" s="64">
        <v>1</v>
      </c>
      <c r="M604" s="17">
        <v>1</v>
      </c>
      <c r="N604" s="17" t="s">
        <v>473</v>
      </c>
      <c r="O604" s="17">
        <f t="shared" si="2"/>
        <v>57</v>
      </c>
      <c r="P604" s="44">
        <v>75</v>
      </c>
      <c r="Q604" s="29"/>
    </row>
    <row r="605" spans="1:17" x14ac:dyDescent="0.25">
      <c r="A605" s="58">
        <v>591</v>
      </c>
      <c r="B605" s="77"/>
      <c r="C605" s="77" t="s">
        <v>15</v>
      </c>
      <c r="D605" s="77" t="s">
        <v>2188</v>
      </c>
      <c r="E605" s="17" t="s">
        <v>1220</v>
      </c>
      <c r="F605" s="20" t="s">
        <v>14</v>
      </c>
      <c r="G605" s="77" t="s">
        <v>1221</v>
      </c>
      <c r="H605" s="17">
        <v>4</v>
      </c>
      <c r="I605" s="77" t="s">
        <v>418</v>
      </c>
      <c r="J605" s="77" t="s">
        <v>1221</v>
      </c>
      <c r="K605" s="17" t="s">
        <v>1056</v>
      </c>
      <c r="L605" s="64">
        <v>2</v>
      </c>
      <c r="M605" s="17">
        <v>1</v>
      </c>
      <c r="N605" s="17" t="s">
        <v>473</v>
      </c>
      <c r="O605" s="17">
        <f t="shared" si="2"/>
        <v>57</v>
      </c>
      <c r="P605" s="44">
        <v>75</v>
      </c>
      <c r="Q605" s="29"/>
    </row>
    <row r="606" spans="1:17" x14ac:dyDescent="0.25">
      <c r="A606" s="58">
        <v>592</v>
      </c>
      <c r="B606" s="77"/>
      <c r="C606" s="77" t="s">
        <v>15</v>
      </c>
      <c r="D606" s="77" t="s">
        <v>2190</v>
      </c>
      <c r="E606" s="17" t="s">
        <v>1222</v>
      </c>
      <c r="F606" s="20" t="s">
        <v>14</v>
      </c>
      <c r="G606" s="77" t="s">
        <v>1223</v>
      </c>
      <c r="H606" s="17">
        <v>4</v>
      </c>
      <c r="I606" s="77" t="s">
        <v>418</v>
      </c>
      <c r="J606" s="77" t="s">
        <v>1223</v>
      </c>
      <c r="K606" s="17" t="s">
        <v>1056</v>
      </c>
      <c r="L606" s="64">
        <v>2</v>
      </c>
      <c r="M606" s="17">
        <v>1</v>
      </c>
      <c r="N606" s="17" t="s">
        <v>473</v>
      </c>
      <c r="O606" s="17">
        <f t="shared" si="2"/>
        <v>91.2</v>
      </c>
      <c r="P606" s="44">
        <v>120</v>
      </c>
      <c r="Q606" s="29"/>
    </row>
    <row r="607" spans="1:17" x14ac:dyDescent="0.25">
      <c r="A607" s="58">
        <v>593</v>
      </c>
      <c r="B607" s="77"/>
      <c r="C607" s="77" t="s">
        <v>15</v>
      </c>
      <c r="D607" s="77" t="s">
        <v>2130</v>
      </c>
      <c r="E607" s="17" t="s">
        <v>1224</v>
      </c>
      <c r="F607" s="20" t="s">
        <v>14</v>
      </c>
      <c r="G607" s="77" t="s">
        <v>1225</v>
      </c>
      <c r="H607" s="17">
        <v>4</v>
      </c>
      <c r="I607" s="77" t="s">
        <v>418</v>
      </c>
      <c r="J607" s="77" t="s">
        <v>1225</v>
      </c>
      <c r="K607" s="17" t="s">
        <v>1056</v>
      </c>
      <c r="L607" s="64">
        <v>3</v>
      </c>
      <c r="M607" s="17">
        <v>1</v>
      </c>
      <c r="N607" s="17">
        <v>1</v>
      </c>
      <c r="O607" s="17">
        <f t="shared" si="2"/>
        <v>57</v>
      </c>
      <c r="P607" s="44">
        <v>75</v>
      </c>
      <c r="Q607" s="29"/>
    </row>
    <row r="608" spans="1:17" x14ac:dyDescent="0.25">
      <c r="A608" s="58">
        <v>594</v>
      </c>
      <c r="B608" s="77"/>
      <c r="C608" s="77" t="s">
        <v>15</v>
      </c>
      <c r="D608" s="77" t="s">
        <v>2191</v>
      </c>
      <c r="E608" s="17" t="s">
        <v>1226</v>
      </c>
      <c r="F608" s="20" t="s">
        <v>14</v>
      </c>
      <c r="G608" s="77" t="s">
        <v>1227</v>
      </c>
      <c r="H608" s="17">
        <v>4</v>
      </c>
      <c r="I608" s="77" t="s">
        <v>418</v>
      </c>
      <c r="J608" s="77" t="s">
        <v>1227</v>
      </c>
      <c r="K608" s="17" t="s">
        <v>1056</v>
      </c>
      <c r="L608" s="64">
        <v>3</v>
      </c>
      <c r="M608" s="17">
        <v>1</v>
      </c>
      <c r="N608" s="17">
        <v>1</v>
      </c>
      <c r="O608" s="17">
        <f t="shared" si="2"/>
        <v>39.520000000000003</v>
      </c>
      <c r="P608" s="44">
        <v>52</v>
      </c>
      <c r="Q608" s="29"/>
    </row>
    <row r="609" spans="1:17" x14ac:dyDescent="0.25">
      <c r="A609" s="58">
        <v>595</v>
      </c>
      <c r="B609" s="77"/>
      <c r="C609" s="77" t="s">
        <v>15</v>
      </c>
      <c r="D609" s="77" t="s">
        <v>2130</v>
      </c>
      <c r="E609" s="17" t="s">
        <v>1228</v>
      </c>
      <c r="F609" s="20" t="s">
        <v>14</v>
      </c>
      <c r="G609" s="77" t="s">
        <v>1229</v>
      </c>
      <c r="H609" s="17">
        <v>4</v>
      </c>
      <c r="I609" s="77" t="s">
        <v>418</v>
      </c>
      <c r="J609" s="77" t="s">
        <v>1229</v>
      </c>
      <c r="K609" s="17" t="s">
        <v>1056</v>
      </c>
      <c r="L609" s="64">
        <v>2</v>
      </c>
      <c r="M609" s="17">
        <v>1</v>
      </c>
      <c r="N609" s="17">
        <v>1</v>
      </c>
      <c r="O609" s="17">
        <f t="shared" si="2"/>
        <v>60.8</v>
      </c>
      <c r="P609" s="44">
        <v>80</v>
      </c>
      <c r="Q609" s="29"/>
    </row>
    <row r="610" spans="1:17" x14ac:dyDescent="0.25">
      <c r="A610" s="58">
        <v>596</v>
      </c>
      <c r="B610" s="77"/>
      <c r="C610" s="77" t="s">
        <v>15</v>
      </c>
      <c r="D610" s="77" t="s">
        <v>2130</v>
      </c>
      <c r="E610" s="17" t="s">
        <v>1230</v>
      </c>
      <c r="F610" s="20" t="s">
        <v>14</v>
      </c>
      <c r="G610" s="77" t="s">
        <v>1231</v>
      </c>
      <c r="H610" s="17">
        <v>4</v>
      </c>
      <c r="I610" s="77" t="s">
        <v>418</v>
      </c>
      <c r="J610" s="77" t="s">
        <v>1231</v>
      </c>
      <c r="K610" s="17" t="s">
        <v>1056</v>
      </c>
      <c r="L610" s="64">
        <v>2</v>
      </c>
      <c r="M610" s="17">
        <v>1</v>
      </c>
      <c r="N610" s="17" t="s">
        <v>473</v>
      </c>
      <c r="O610" s="17">
        <f t="shared" si="2"/>
        <v>81.320000000000007</v>
      </c>
      <c r="P610" s="44">
        <v>107</v>
      </c>
      <c r="Q610" s="29"/>
    </row>
    <row r="611" spans="1:17" x14ac:dyDescent="0.25">
      <c r="A611" s="58">
        <v>597</v>
      </c>
      <c r="B611" s="77"/>
      <c r="C611" s="77" t="s">
        <v>15</v>
      </c>
      <c r="D611" s="77" t="s">
        <v>2130</v>
      </c>
      <c r="E611" s="77" t="s">
        <v>1232</v>
      </c>
      <c r="F611" s="20" t="s">
        <v>14</v>
      </c>
      <c r="G611" s="77" t="s">
        <v>1233</v>
      </c>
      <c r="H611" s="17">
        <v>6</v>
      </c>
      <c r="I611" s="77" t="s">
        <v>418</v>
      </c>
      <c r="J611" s="77" t="s">
        <v>1233</v>
      </c>
      <c r="K611" s="17" t="s">
        <v>1056</v>
      </c>
      <c r="L611" s="64">
        <v>1</v>
      </c>
      <c r="M611" s="17">
        <v>1</v>
      </c>
      <c r="N611" s="17" t="s">
        <v>473</v>
      </c>
      <c r="O611" s="17">
        <f t="shared" si="2"/>
        <v>158.84</v>
      </c>
      <c r="P611" s="44">
        <v>209</v>
      </c>
      <c r="Q611" s="29"/>
    </row>
    <row r="612" spans="1:17" ht="18" x14ac:dyDescent="0.25">
      <c r="A612" s="58">
        <v>598</v>
      </c>
      <c r="B612" s="70">
        <v>310979</v>
      </c>
      <c r="C612" s="77" t="s">
        <v>15</v>
      </c>
      <c r="D612" s="77" t="s">
        <v>2130</v>
      </c>
      <c r="E612" s="17" t="s">
        <v>1234</v>
      </c>
      <c r="F612" s="20" t="s">
        <v>14</v>
      </c>
      <c r="G612" s="77" t="s">
        <v>1235</v>
      </c>
      <c r="H612" s="17">
        <v>4</v>
      </c>
      <c r="I612" s="77" t="s">
        <v>2313</v>
      </c>
      <c r="J612" s="77" t="s">
        <v>1235</v>
      </c>
      <c r="K612" s="17" t="s">
        <v>1056</v>
      </c>
      <c r="L612" s="64">
        <v>2</v>
      </c>
      <c r="M612" s="17">
        <v>1</v>
      </c>
      <c r="N612" s="17" t="s">
        <v>473</v>
      </c>
      <c r="O612" s="17">
        <f t="shared" si="2"/>
        <v>91.2</v>
      </c>
      <c r="P612" s="44">
        <v>120</v>
      </c>
      <c r="Q612" s="29"/>
    </row>
    <row r="613" spans="1:17" x14ac:dyDescent="0.25">
      <c r="A613" s="58">
        <v>599</v>
      </c>
      <c r="B613" s="77"/>
      <c r="C613" s="77" t="s">
        <v>15</v>
      </c>
      <c r="D613" s="77" t="s">
        <v>2192</v>
      </c>
      <c r="E613" s="17" t="s">
        <v>1236</v>
      </c>
      <c r="F613" s="20" t="s">
        <v>14</v>
      </c>
      <c r="G613" s="77" t="s">
        <v>1237</v>
      </c>
      <c r="H613" s="17">
        <v>6</v>
      </c>
      <c r="I613" s="77" t="s">
        <v>418</v>
      </c>
      <c r="J613" s="77" t="s">
        <v>1237</v>
      </c>
      <c r="K613" s="17" t="s">
        <v>1056</v>
      </c>
      <c r="L613" s="64">
        <v>2</v>
      </c>
      <c r="M613" s="17">
        <v>1</v>
      </c>
      <c r="N613" s="17" t="s">
        <v>473</v>
      </c>
      <c r="O613" s="17">
        <f t="shared" si="2"/>
        <v>98.8</v>
      </c>
      <c r="P613" s="44">
        <v>130</v>
      </c>
      <c r="Q613" s="29"/>
    </row>
    <row r="614" spans="1:17" x14ac:dyDescent="0.25">
      <c r="A614" s="58">
        <v>600</v>
      </c>
      <c r="B614" s="77"/>
      <c r="C614" s="77" t="s">
        <v>15</v>
      </c>
      <c r="D614" s="77" t="s">
        <v>2193</v>
      </c>
      <c r="E614" s="17" t="s">
        <v>1238</v>
      </c>
      <c r="F614" s="20" t="s">
        <v>14</v>
      </c>
      <c r="G614" s="77" t="s">
        <v>1239</v>
      </c>
      <c r="H614" s="17">
        <v>4</v>
      </c>
      <c r="I614" s="77" t="s">
        <v>418</v>
      </c>
      <c r="J614" s="77" t="s">
        <v>1239</v>
      </c>
      <c r="K614" s="17" t="s">
        <v>1056</v>
      </c>
      <c r="L614" s="64">
        <v>1</v>
      </c>
      <c r="M614" s="17">
        <v>1</v>
      </c>
      <c r="N614" s="17" t="s">
        <v>473</v>
      </c>
      <c r="O614" s="17">
        <f t="shared" si="2"/>
        <v>62.32</v>
      </c>
      <c r="P614" s="44">
        <v>82</v>
      </c>
      <c r="Q614" s="29"/>
    </row>
    <row r="615" spans="1:17" x14ac:dyDescent="0.25">
      <c r="A615" s="58">
        <v>601</v>
      </c>
      <c r="B615" s="77"/>
      <c r="C615" s="77" t="s">
        <v>15</v>
      </c>
      <c r="D615" s="77" t="s">
        <v>2130</v>
      </c>
      <c r="E615" s="77" t="s">
        <v>1240</v>
      </c>
      <c r="F615" s="20" t="s">
        <v>14</v>
      </c>
      <c r="G615" s="77" t="s">
        <v>1241</v>
      </c>
      <c r="H615" s="17">
        <v>3</v>
      </c>
      <c r="I615" s="77" t="s">
        <v>418</v>
      </c>
      <c r="J615" s="77" t="s">
        <v>1241</v>
      </c>
      <c r="K615" s="17" t="s">
        <v>1056</v>
      </c>
      <c r="L615" s="64">
        <v>3</v>
      </c>
      <c r="M615" s="17">
        <v>1</v>
      </c>
      <c r="N615" s="17" t="s">
        <v>473</v>
      </c>
      <c r="O615" s="17">
        <f t="shared" si="2"/>
        <v>22.8</v>
      </c>
      <c r="P615" s="44">
        <v>30</v>
      </c>
      <c r="Q615" s="29"/>
    </row>
    <row r="616" spans="1:17" ht="31.5" x14ac:dyDescent="0.25">
      <c r="A616" s="58">
        <v>602</v>
      </c>
      <c r="B616" s="77"/>
      <c r="C616" s="77" t="s">
        <v>15</v>
      </c>
      <c r="D616" s="77" t="s">
        <v>2194</v>
      </c>
      <c r="E616" s="17" t="s">
        <v>1242</v>
      </c>
      <c r="F616" s="20" t="s">
        <v>14</v>
      </c>
      <c r="G616" s="77" t="s">
        <v>1243</v>
      </c>
      <c r="H616" s="17">
        <v>4</v>
      </c>
      <c r="I616" s="77" t="s">
        <v>418</v>
      </c>
      <c r="J616" s="77" t="s">
        <v>1243</v>
      </c>
      <c r="K616" s="17" t="s">
        <v>1056</v>
      </c>
      <c r="L616" s="64">
        <v>2</v>
      </c>
      <c r="M616" s="17">
        <v>1</v>
      </c>
      <c r="N616" s="17" t="s">
        <v>473</v>
      </c>
      <c r="O616" s="17">
        <f t="shared" si="2"/>
        <v>54.72</v>
      </c>
      <c r="P616" s="44">
        <v>72</v>
      </c>
      <c r="Q616" s="29"/>
    </row>
    <row r="617" spans="1:17" ht="31.5" x14ac:dyDescent="0.25">
      <c r="A617" s="58">
        <v>603</v>
      </c>
      <c r="B617" s="77"/>
      <c r="C617" s="77" t="s">
        <v>15</v>
      </c>
      <c r="D617" s="77" t="s">
        <v>2194</v>
      </c>
      <c r="E617" s="77" t="s">
        <v>1244</v>
      </c>
      <c r="F617" s="20" t="s">
        <v>14</v>
      </c>
      <c r="G617" s="77" t="s">
        <v>1245</v>
      </c>
      <c r="H617" s="17">
        <v>4</v>
      </c>
      <c r="I617" s="77" t="s">
        <v>418</v>
      </c>
      <c r="J617" s="77" t="s">
        <v>1245</v>
      </c>
      <c r="K617" s="17" t="s">
        <v>1056</v>
      </c>
      <c r="L617" s="64">
        <v>1</v>
      </c>
      <c r="M617" s="17">
        <v>1</v>
      </c>
      <c r="N617" s="17" t="s">
        <v>473</v>
      </c>
      <c r="O617" s="17">
        <f t="shared" si="2"/>
        <v>22.04</v>
      </c>
      <c r="P617" s="44">
        <v>29</v>
      </c>
      <c r="Q617" s="29"/>
    </row>
    <row r="618" spans="1:17" x14ac:dyDescent="0.25">
      <c r="A618" s="58">
        <v>604</v>
      </c>
      <c r="B618" s="77"/>
      <c r="C618" s="77" t="s">
        <v>15</v>
      </c>
      <c r="D618" s="77" t="s">
        <v>2130</v>
      </c>
      <c r="E618" s="17" t="s">
        <v>1246</v>
      </c>
      <c r="F618" s="20" t="s">
        <v>14</v>
      </c>
      <c r="G618" s="77" t="s">
        <v>1247</v>
      </c>
      <c r="H618" s="17">
        <v>6</v>
      </c>
      <c r="I618" s="77" t="s">
        <v>418</v>
      </c>
      <c r="J618" s="77" t="s">
        <v>1247</v>
      </c>
      <c r="K618" s="17" t="s">
        <v>1056</v>
      </c>
      <c r="L618" s="64">
        <v>2</v>
      </c>
      <c r="M618" s="17">
        <v>1</v>
      </c>
      <c r="N618" s="17">
        <v>1</v>
      </c>
      <c r="O618" s="17">
        <f t="shared" si="2"/>
        <v>55.480000000000004</v>
      </c>
      <c r="P618" s="44">
        <v>73</v>
      </c>
      <c r="Q618" s="29"/>
    </row>
    <row r="619" spans="1:17" x14ac:dyDescent="0.25">
      <c r="A619" s="58">
        <v>605</v>
      </c>
      <c r="B619" s="77"/>
      <c r="C619" s="77" t="s">
        <v>15</v>
      </c>
      <c r="D619" s="77" t="s">
        <v>2130</v>
      </c>
      <c r="E619" s="17" t="s">
        <v>1248</v>
      </c>
      <c r="F619" s="20" t="s">
        <v>14</v>
      </c>
      <c r="G619" s="77" t="s">
        <v>1249</v>
      </c>
      <c r="H619" s="17">
        <v>4</v>
      </c>
      <c r="I619" s="77" t="s">
        <v>418</v>
      </c>
      <c r="J619" s="77" t="s">
        <v>1249</v>
      </c>
      <c r="K619" s="17" t="s">
        <v>1056</v>
      </c>
      <c r="L619" s="64">
        <v>2</v>
      </c>
      <c r="M619" s="17">
        <v>1</v>
      </c>
      <c r="N619" s="17" t="s">
        <v>473</v>
      </c>
      <c r="O619" s="17">
        <f t="shared" si="2"/>
        <v>49.4</v>
      </c>
      <c r="P619" s="44">
        <v>65</v>
      </c>
      <c r="Q619" s="29"/>
    </row>
    <row r="620" spans="1:17" x14ac:dyDescent="0.25">
      <c r="A620" s="58">
        <v>606</v>
      </c>
      <c r="B620" s="77"/>
      <c r="C620" s="77" t="s">
        <v>15</v>
      </c>
      <c r="D620" s="77" t="s">
        <v>2130</v>
      </c>
      <c r="E620" s="17" t="s">
        <v>1250</v>
      </c>
      <c r="F620" s="20" t="s">
        <v>14</v>
      </c>
      <c r="G620" s="77" t="s">
        <v>1251</v>
      </c>
      <c r="H620" s="17">
        <v>3</v>
      </c>
      <c r="I620" s="77" t="s">
        <v>418</v>
      </c>
      <c r="J620" s="77" t="s">
        <v>1251</v>
      </c>
      <c r="K620" s="17" t="s">
        <v>1056</v>
      </c>
      <c r="L620" s="64">
        <v>3</v>
      </c>
      <c r="M620" s="17">
        <v>1</v>
      </c>
      <c r="N620" s="17" t="s">
        <v>473</v>
      </c>
      <c r="O620" s="17">
        <f t="shared" ref="O620:O630" si="3">P620*0.76</f>
        <v>57</v>
      </c>
      <c r="P620" s="44">
        <v>75</v>
      </c>
      <c r="Q620" s="29"/>
    </row>
    <row r="621" spans="1:17" x14ac:dyDescent="0.25">
      <c r="A621" s="58">
        <v>607</v>
      </c>
      <c r="B621" s="77"/>
      <c r="C621" s="77" t="s">
        <v>15</v>
      </c>
      <c r="D621" s="77" t="s">
        <v>2130</v>
      </c>
      <c r="E621" s="17" t="s">
        <v>1252</v>
      </c>
      <c r="F621" s="20" t="s">
        <v>14</v>
      </c>
      <c r="G621" s="77" t="s">
        <v>1253</v>
      </c>
      <c r="H621" s="17">
        <v>4</v>
      </c>
      <c r="I621" s="77" t="s">
        <v>418</v>
      </c>
      <c r="J621" s="77" t="s">
        <v>1253</v>
      </c>
      <c r="K621" s="17" t="s">
        <v>1056</v>
      </c>
      <c r="L621" s="64">
        <v>1</v>
      </c>
      <c r="M621" s="17">
        <v>1</v>
      </c>
      <c r="N621" s="17" t="s">
        <v>473</v>
      </c>
      <c r="O621" s="17">
        <f t="shared" si="3"/>
        <v>124.64</v>
      </c>
      <c r="P621" s="44">
        <v>164</v>
      </c>
      <c r="Q621" s="29"/>
    </row>
    <row r="622" spans="1:17" x14ac:dyDescent="0.25">
      <c r="A622" s="58">
        <v>608</v>
      </c>
      <c r="B622" s="77"/>
      <c r="C622" s="77" t="s">
        <v>15</v>
      </c>
      <c r="D622" s="77" t="s">
        <v>2130</v>
      </c>
      <c r="E622" s="17" t="s">
        <v>1254</v>
      </c>
      <c r="F622" s="20" t="s">
        <v>14</v>
      </c>
      <c r="G622" s="77" t="s">
        <v>1255</v>
      </c>
      <c r="H622" s="17">
        <v>4</v>
      </c>
      <c r="I622" s="77" t="s">
        <v>418</v>
      </c>
      <c r="J622" s="77" t="s">
        <v>1255</v>
      </c>
      <c r="K622" s="17" t="s">
        <v>1056</v>
      </c>
      <c r="L622" s="64">
        <v>2</v>
      </c>
      <c r="M622" s="17">
        <v>1</v>
      </c>
      <c r="N622" s="17" t="s">
        <v>473</v>
      </c>
      <c r="O622" s="17">
        <f t="shared" si="3"/>
        <v>62.32</v>
      </c>
      <c r="P622" s="44">
        <v>82</v>
      </c>
      <c r="Q622" s="29"/>
    </row>
    <row r="623" spans="1:17" x14ac:dyDescent="0.25">
      <c r="A623" s="58">
        <v>609</v>
      </c>
      <c r="B623" s="77"/>
      <c r="C623" s="77" t="s">
        <v>15</v>
      </c>
      <c r="D623" s="77" t="s">
        <v>2195</v>
      </c>
      <c r="E623" s="17" t="s">
        <v>1256</v>
      </c>
      <c r="F623" s="20" t="s">
        <v>14</v>
      </c>
      <c r="G623" s="77" t="s">
        <v>1257</v>
      </c>
      <c r="H623" s="17">
        <v>4</v>
      </c>
      <c r="I623" s="77" t="s">
        <v>418</v>
      </c>
      <c r="J623" s="77" t="s">
        <v>1257</v>
      </c>
      <c r="K623" s="17" t="s">
        <v>1056</v>
      </c>
      <c r="L623" s="64">
        <v>1</v>
      </c>
      <c r="M623" s="17">
        <v>1</v>
      </c>
      <c r="N623" s="17" t="s">
        <v>473</v>
      </c>
      <c r="O623" s="17">
        <f t="shared" si="3"/>
        <v>40.28</v>
      </c>
      <c r="P623" s="44">
        <v>53</v>
      </c>
      <c r="Q623" s="29"/>
    </row>
    <row r="624" spans="1:17" x14ac:dyDescent="0.25">
      <c r="A624" s="58">
        <v>610</v>
      </c>
      <c r="B624" s="77"/>
      <c r="C624" s="77" t="s">
        <v>15</v>
      </c>
      <c r="D624" s="77" t="s">
        <v>2195</v>
      </c>
      <c r="E624" s="17" t="s">
        <v>1258</v>
      </c>
      <c r="F624" s="20" t="s">
        <v>14</v>
      </c>
      <c r="G624" s="77" t="s">
        <v>1259</v>
      </c>
      <c r="H624" s="17">
        <v>6</v>
      </c>
      <c r="I624" s="77" t="s">
        <v>418</v>
      </c>
      <c r="J624" s="77" t="s">
        <v>1259</v>
      </c>
      <c r="K624" s="17" t="s">
        <v>1056</v>
      </c>
      <c r="L624" s="64">
        <v>1</v>
      </c>
      <c r="M624" s="17">
        <v>1</v>
      </c>
      <c r="N624" s="17" t="s">
        <v>473</v>
      </c>
      <c r="O624" s="17">
        <f t="shared" si="3"/>
        <v>87.4</v>
      </c>
      <c r="P624" s="44">
        <v>115</v>
      </c>
      <c r="Q624" s="29"/>
    </row>
    <row r="625" spans="1:19" x14ac:dyDescent="0.25">
      <c r="A625" s="58">
        <v>611</v>
      </c>
      <c r="B625" s="77"/>
      <c r="C625" s="77" t="s">
        <v>15</v>
      </c>
      <c r="D625" s="77" t="s">
        <v>2196</v>
      </c>
      <c r="E625" s="17" t="s">
        <v>1260</v>
      </c>
      <c r="F625" s="20" t="s">
        <v>14</v>
      </c>
      <c r="G625" s="77" t="s">
        <v>1261</v>
      </c>
      <c r="H625" s="17">
        <v>4</v>
      </c>
      <c r="I625" s="77" t="s">
        <v>418</v>
      </c>
      <c r="J625" s="77" t="s">
        <v>1261</v>
      </c>
      <c r="K625" s="17" t="s">
        <v>1056</v>
      </c>
      <c r="L625" s="64">
        <v>2</v>
      </c>
      <c r="M625" s="17">
        <v>1</v>
      </c>
      <c r="N625" s="17">
        <v>1</v>
      </c>
      <c r="O625" s="17">
        <f t="shared" si="3"/>
        <v>114</v>
      </c>
      <c r="P625" s="44">
        <v>150</v>
      </c>
      <c r="Q625" s="29"/>
    </row>
    <row r="626" spans="1:19" x14ac:dyDescent="0.25">
      <c r="A626" s="58">
        <v>612</v>
      </c>
      <c r="B626" s="77"/>
      <c r="C626" s="77" t="s">
        <v>15</v>
      </c>
      <c r="D626" s="77" t="s">
        <v>2197</v>
      </c>
      <c r="E626" s="17" t="s">
        <v>1262</v>
      </c>
      <c r="F626" s="20" t="s">
        <v>14</v>
      </c>
      <c r="G626" s="77" t="s">
        <v>2082</v>
      </c>
      <c r="H626" s="17">
        <v>3</v>
      </c>
      <c r="I626" s="77" t="s">
        <v>418</v>
      </c>
      <c r="J626" s="77" t="s">
        <v>2082</v>
      </c>
      <c r="K626" s="17" t="s">
        <v>1056</v>
      </c>
      <c r="L626" s="64">
        <v>2</v>
      </c>
      <c r="M626" s="17">
        <v>1</v>
      </c>
      <c r="N626" s="17" t="s">
        <v>473</v>
      </c>
      <c r="O626" s="17">
        <f t="shared" si="3"/>
        <v>34.96</v>
      </c>
      <c r="P626" s="44">
        <v>46</v>
      </c>
      <c r="Q626" s="29"/>
    </row>
    <row r="627" spans="1:19" x14ac:dyDescent="0.25">
      <c r="A627" s="58">
        <v>613</v>
      </c>
      <c r="B627" s="77"/>
      <c r="C627" s="77" t="s">
        <v>15</v>
      </c>
      <c r="D627" s="77" t="s">
        <v>2195</v>
      </c>
      <c r="E627" s="17" t="s">
        <v>1263</v>
      </c>
      <c r="F627" s="20" t="s">
        <v>14</v>
      </c>
      <c r="G627" s="77" t="s">
        <v>1264</v>
      </c>
      <c r="H627" s="17">
        <v>4</v>
      </c>
      <c r="I627" s="77" t="s">
        <v>418</v>
      </c>
      <c r="J627" s="77" t="s">
        <v>1264</v>
      </c>
      <c r="K627" s="17" t="s">
        <v>2140</v>
      </c>
      <c r="L627" s="64">
        <v>3</v>
      </c>
      <c r="M627" s="17">
        <v>1</v>
      </c>
      <c r="N627" s="17" t="s">
        <v>473</v>
      </c>
      <c r="O627" s="17">
        <f t="shared" si="3"/>
        <v>57</v>
      </c>
      <c r="P627" s="44">
        <v>75</v>
      </c>
      <c r="Q627" s="29"/>
    </row>
    <row r="628" spans="1:19" x14ac:dyDescent="0.25">
      <c r="A628" s="58">
        <v>614</v>
      </c>
      <c r="B628" s="77"/>
      <c r="C628" s="77" t="s">
        <v>15</v>
      </c>
      <c r="D628" s="77" t="s">
        <v>2129</v>
      </c>
      <c r="E628" s="17" t="s">
        <v>981</v>
      </c>
      <c r="F628" s="20" t="s">
        <v>14</v>
      </c>
      <c r="G628" s="77" t="s">
        <v>2083</v>
      </c>
      <c r="H628" s="17">
        <v>4</v>
      </c>
      <c r="I628" s="77" t="s">
        <v>418</v>
      </c>
      <c r="J628" s="77" t="s">
        <v>2083</v>
      </c>
      <c r="K628" s="17" t="s">
        <v>1056</v>
      </c>
      <c r="L628" s="64">
        <v>1</v>
      </c>
      <c r="M628" s="17">
        <v>1</v>
      </c>
      <c r="N628" s="17" t="s">
        <v>473</v>
      </c>
      <c r="O628" s="17">
        <f t="shared" si="3"/>
        <v>62.32</v>
      </c>
      <c r="P628" s="44">
        <v>82</v>
      </c>
      <c r="Q628" s="29"/>
    </row>
    <row r="629" spans="1:19" ht="18" x14ac:dyDescent="0.25">
      <c r="A629" s="58">
        <v>615</v>
      </c>
      <c r="B629" s="70">
        <v>309898</v>
      </c>
      <c r="C629" s="77" t="s">
        <v>15</v>
      </c>
      <c r="D629" s="77" t="s">
        <v>2197</v>
      </c>
      <c r="E629" s="17" t="s">
        <v>1265</v>
      </c>
      <c r="F629" s="20" t="s">
        <v>14</v>
      </c>
      <c r="G629" s="77" t="s">
        <v>1266</v>
      </c>
      <c r="H629" s="17">
        <v>4</v>
      </c>
      <c r="I629" s="77" t="s">
        <v>2313</v>
      </c>
      <c r="J629" s="77" t="s">
        <v>1266</v>
      </c>
      <c r="K629" s="17" t="s">
        <v>1056</v>
      </c>
      <c r="L629" s="64">
        <v>3</v>
      </c>
      <c r="M629" s="17">
        <v>1</v>
      </c>
      <c r="N629" s="17" t="s">
        <v>473</v>
      </c>
      <c r="O629" s="17">
        <f t="shared" si="3"/>
        <v>65.36</v>
      </c>
      <c r="P629" s="44">
        <v>86</v>
      </c>
      <c r="Q629" s="29"/>
    </row>
    <row r="630" spans="1:19" x14ac:dyDescent="0.25">
      <c r="A630" s="58">
        <v>616</v>
      </c>
      <c r="B630" s="77"/>
      <c r="C630" s="77" t="s">
        <v>15</v>
      </c>
      <c r="D630" s="77" t="s">
        <v>2198</v>
      </c>
      <c r="E630" s="17" t="s">
        <v>1267</v>
      </c>
      <c r="F630" s="20" t="s">
        <v>14</v>
      </c>
      <c r="G630" s="77" t="s">
        <v>1268</v>
      </c>
      <c r="H630" s="17">
        <v>4</v>
      </c>
      <c r="I630" s="77" t="s">
        <v>418</v>
      </c>
      <c r="J630" s="77" t="s">
        <v>1268</v>
      </c>
      <c r="K630" s="17" t="s">
        <v>1056</v>
      </c>
      <c r="L630" s="64">
        <v>2</v>
      </c>
      <c r="M630" s="17">
        <v>1</v>
      </c>
      <c r="N630" s="17" t="s">
        <v>473</v>
      </c>
      <c r="O630" s="17">
        <f t="shared" si="3"/>
        <v>83.6</v>
      </c>
      <c r="P630" s="44">
        <v>110</v>
      </c>
      <c r="Q630" s="29"/>
    </row>
    <row r="631" spans="1:19" ht="22.5" customHeight="1" x14ac:dyDescent="0.25">
      <c r="A631" s="98" t="s">
        <v>2207</v>
      </c>
      <c r="B631" s="99"/>
      <c r="C631" s="99"/>
      <c r="D631" s="99"/>
      <c r="E631" s="99"/>
      <c r="F631" s="99"/>
      <c r="G631" s="99"/>
      <c r="H631" s="99"/>
      <c r="I631" s="99"/>
      <c r="J631" s="99"/>
      <c r="K631" s="99"/>
      <c r="L631" s="99"/>
      <c r="M631" s="99"/>
      <c r="N631" s="99"/>
      <c r="O631" s="99"/>
      <c r="P631" s="44"/>
      <c r="Q631" s="29"/>
      <c r="S631" s="1">
        <f>SUM(O429:O630)</f>
        <v>18138.919999999991</v>
      </c>
    </row>
    <row r="632" spans="1:19" ht="31.5" x14ac:dyDescent="0.25">
      <c r="A632" s="21">
        <v>617</v>
      </c>
      <c r="B632" s="70">
        <v>309817</v>
      </c>
      <c r="C632" s="21" t="s">
        <v>15</v>
      </c>
      <c r="D632" s="21" t="s">
        <v>1438</v>
      </c>
      <c r="E632" s="21" t="s">
        <v>1270</v>
      </c>
      <c r="F632" s="20" t="s">
        <v>14</v>
      </c>
      <c r="G632" s="35" t="s">
        <v>1358</v>
      </c>
      <c r="H632" s="17">
        <v>4</v>
      </c>
      <c r="I632" s="21" t="s">
        <v>0</v>
      </c>
      <c r="J632" s="35" t="s">
        <v>1358</v>
      </c>
      <c r="K632" s="17" t="s">
        <v>1532</v>
      </c>
      <c r="L632" s="21">
        <v>2</v>
      </c>
      <c r="M632" s="17">
        <v>1</v>
      </c>
      <c r="N632" s="17">
        <v>0</v>
      </c>
      <c r="O632" s="55">
        <f>P632*0.19</f>
        <v>142.5</v>
      </c>
      <c r="P632" s="45">
        <v>750</v>
      </c>
      <c r="Q632" s="29"/>
    </row>
    <row r="633" spans="1:19" ht="31.5" x14ac:dyDescent="0.25">
      <c r="A633" s="21">
        <v>618</v>
      </c>
      <c r="B633" s="17">
        <v>82076</v>
      </c>
      <c r="C633" s="21" t="s">
        <v>15</v>
      </c>
      <c r="D633" s="21" t="s">
        <v>1439</v>
      </c>
      <c r="E633" s="21" t="s">
        <v>1271</v>
      </c>
      <c r="F633" s="20" t="s">
        <v>14</v>
      </c>
      <c r="G633" s="35" t="s">
        <v>1359</v>
      </c>
      <c r="H633" s="17">
        <v>4</v>
      </c>
      <c r="I633" s="21" t="s">
        <v>0</v>
      </c>
      <c r="J633" s="35" t="s">
        <v>1359</v>
      </c>
      <c r="K633" s="79" t="s">
        <v>2040</v>
      </c>
      <c r="L633" s="21">
        <v>3</v>
      </c>
      <c r="M633" s="17">
        <v>1</v>
      </c>
      <c r="N633" s="17">
        <v>0</v>
      </c>
      <c r="O633" s="55">
        <v>335.8</v>
      </c>
      <c r="P633" s="43">
        <v>1760</v>
      </c>
      <c r="Q633" s="29"/>
    </row>
    <row r="634" spans="1:19" ht="31.5" x14ac:dyDescent="0.25">
      <c r="A634" s="94">
        <v>619</v>
      </c>
      <c r="B634" s="70">
        <v>309883</v>
      </c>
      <c r="C634" s="21" t="s">
        <v>15</v>
      </c>
      <c r="D634" s="21" t="s">
        <v>1440</v>
      </c>
      <c r="E634" s="21" t="s">
        <v>1272</v>
      </c>
      <c r="F634" s="20" t="s">
        <v>14</v>
      </c>
      <c r="G634" s="35" t="s">
        <v>1360</v>
      </c>
      <c r="H634" s="17">
        <v>4</v>
      </c>
      <c r="I634" s="21" t="s">
        <v>0</v>
      </c>
      <c r="J634" s="35" t="s">
        <v>1360</v>
      </c>
      <c r="K634" s="79" t="s">
        <v>2040</v>
      </c>
      <c r="L634" s="21">
        <v>2</v>
      </c>
      <c r="M634" s="17">
        <v>1</v>
      </c>
      <c r="N634" s="17">
        <v>0</v>
      </c>
      <c r="O634" s="55">
        <v>189.8</v>
      </c>
      <c r="P634" s="43">
        <v>1000</v>
      </c>
      <c r="Q634" s="29"/>
    </row>
    <row r="635" spans="1:19" ht="94.5" x14ac:dyDescent="0.25">
      <c r="A635" s="94">
        <v>620</v>
      </c>
      <c r="B635" s="21"/>
      <c r="C635" s="21" t="s">
        <v>15</v>
      </c>
      <c r="D635" s="21" t="s">
        <v>1441</v>
      </c>
      <c r="E635" s="21" t="s">
        <v>1273</v>
      </c>
      <c r="F635" s="20" t="s">
        <v>14</v>
      </c>
      <c r="G635" s="35" t="s">
        <v>1361</v>
      </c>
      <c r="H635" s="17">
        <v>4</v>
      </c>
      <c r="I635" s="21" t="s">
        <v>0</v>
      </c>
      <c r="J635" s="35" t="s">
        <v>1361</v>
      </c>
      <c r="K635" s="79" t="s">
        <v>2040</v>
      </c>
      <c r="L635" s="21">
        <v>3</v>
      </c>
      <c r="M635" s="17">
        <v>1</v>
      </c>
      <c r="N635" s="17">
        <v>0</v>
      </c>
      <c r="O635" s="55">
        <v>47.45</v>
      </c>
      <c r="P635" s="43">
        <v>245</v>
      </c>
      <c r="Q635" s="29"/>
    </row>
    <row r="636" spans="1:19" ht="31.5" x14ac:dyDescent="0.25">
      <c r="A636" s="94">
        <v>621</v>
      </c>
      <c r="B636" s="70">
        <v>310900</v>
      </c>
      <c r="C636" s="21" t="s">
        <v>15</v>
      </c>
      <c r="D636" s="21" t="s">
        <v>1442</v>
      </c>
      <c r="E636" s="21" t="s">
        <v>1274</v>
      </c>
      <c r="F636" s="20" t="s">
        <v>14</v>
      </c>
      <c r="G636" s="35" t="s">
        <v>1362</v>
      </c>
      <c r="H636" s="17">
        <v>4</v>
      </c>
      <c r="I636" s="21" t="s">
        <v>0</v>
      </c>
      <c r="J636" s="35" t="s">
        <v>1362</v>
      </c>
      <c r="K636" s="79" t="s">
        <v>2040</v>
      </c>
      <c r="L636" s="21">
        <v>4</v>
      </c>
      <c r="M636" s="17">
        <v>1</v>
      </c>
      <c r="N636" s="17">
        <v>0</v>
      </c>
      <c r="O636" s="55">
        <v>105.85</v>
      </c>
      <c r="P636" s="43">
        <v>555</v>
      </c>
      <c r="Q636" s="29"/>
    </row>
    <row r="637" spans="1:19" ht="47.25" x14ac:dyDescent="0.25">
      <c r="A637" s="94">
        <v>622</v>
      </c>
      <c r="B637" s="70">
        <v>310085</v>
      </c>
      <c r="C637" s="21" t="s">
        <v>15</v>
      </c>
      <c r="D637" s="21" t="s">
        <v>1443</v>
      </c>
      <c r="E637" s="21" t="s">
        <v>1275</v>
      </c>
      <c r="F637" s="20" t="s">
        <v>14</v>
      </c>
      <c r="G637" s="35" t="s">
        <v>1363</v>
      </c>
      <c r="H637" s="17">
        <v>4</v>
      </c>
      <c r="I637" s="21" t="s">
        <v>0</v>
      </c>
      <c r="J637" s="35" t="s">
        <v>1363</v>
      </c>
      <c r="K637" s="17" t="s">
        <v>1532</v>
      </c>
      <c r="L637" s="21">
        <v>2</v>
      </c>
      <c r="M637" s="17">
        <v>1</v>
      </c>
      <c r="N637" s="17">
        <v>0</v>
      </c>
      <c r="O637" s="55">
        <f t="shared" ref="O637:O688" si="4">P637*0.19</f>
        <v>247</v>
      </c>
      <c r="P637" s="43">
        <v>1300</v>
      </c>
      <c r="Q637" s="29"/>
    </row>
    <row r="638" spans="1:19" ht="31.5" x14ac:dyDescent="0.25">
      <c r="A638" s="94">
        <v>623</v>
      </c>
      <c r="B638" s="70">
        <v>309798</v>
      </c>
      <c r="C638" s="21" t="s">
        <v>15</v>
      </c>
      <c r="D638" s="21" t="s">
        <v>1444</v>
      </c>
      <c r="E638" s="21" t="s">
        <v>1276</v>
      </c>
      <c r="F638" s="20" t="s">
        <v>14</v>
      </c>
      <c r="G638" s="35" t="s">
        <v>1364</v>
      </c>
      <c r="H638" s="17">
        <v>4</v>
      </c>
      <c r="I638" s="21" t="s">
        <v>0</v>
      </c>
      <c r="J638" s="35" t="s">
        <v>1364</v>
      </c>
      <c r="K638" s="79" t="s">
        <v>2040</v>
      </c>
      <c r="L638" s="21">
        <v>3</v>
      </c>
      <c r="M638" s="17">
        <v>1</v>
      </c>
      <c r="N638" s="17">
        <v>0</v>
      </c>
      <c r="O638" s="55">
        <v>138.69999999999999</v>
      </c>
      <c r="P638" s="43">
        <v>723</v>
      </c>
      <c r="Q638" s="29"/>
    </row>
    <row r="639" spans="1:19" ht="47.25" x14ac:dyDescent="0.25">
      <c r="A639" s="94">
        <v>624</v>
      </c>
      <c r="B639" s="70">
        <v>309854</v>
      </c>
      <c r="C639" s="21" t="s">
        <v>15</v>
      </c>
      <c r="D639" s="21" t="s">
        <v>1445</v>
      </c>
      <c r="E639" s="21" t="s">
        <v>1277</v>
      </c>
      <c r="F639" s="20" t="s">
        <v>14</v>
      </c>
      <c r="G639" s="35" t="s">
        <v>1365</v>
      </c>
      <c r="H639" s="17">
        <v>4</v>
      </c>
      <c r="I639" s="21" t="s">
        <v>0</v>
      </c>
      <c r="J639" s="35" t="s">
        <v>1365</v>
      </c>
      <c r="K639" s="79" t="s">
        <v>2040</v>
      </c>
      <c r="L639" s="21">
        <v>3</v>
      </c>
      <c r="M639" s="17">
        <v>1</v>
      </c>
      <c r="N639" s="17">
        <v>0</v>
      </c>
      <c r="O639" s="55">
        <v>175.2</v>
      </c>
      <c r="P639" s="43">
        <v>922</v>
      </c>
      <c r="Q639" s="29"/>
    </row>
    <row r="640" spans="1:19" ht="47.25" x14ac:dyDescent="0.25">
      <c r="A640" s="94">
        <v>625</v>
      </c>
      <c r="B640" s="70">
        <v>310070</v>
      </c>
      <c r="C640" s="21" t="s">
        <v>15</v>
      </c>
      <c r="D640" s="21" t="s">
        <v>1446</v>
      </c>
      <c r="E640" s="21" t="s">
        <v>1278</v>
      </c>
      <c r="F640" s="20" t="s">
        <v>14</v>
      </c>
      <c r="G640" s="35" t="s">
        <v>1366</v>
      </c>
      <c r="H640" s="17">
        <v>4</v>
      </c>
      <c r="I640" s="21" t="s">
        <v>0</v>
      </c>
      <c r="J640" s="35" t="s">
        <v>1366</v>
      </c>
      <c r="K640" s="17" t="s">
        <v>1532</v>
      </c>
      <c r="L640" s="21">
        <v>3</v>
      </c>
      <c r="M640" s="17">
        <v>1</v>
      </c>
      <c r="N640" s="17">
        <v>0</v>
      </c>
      <c r="O640" s="55">
        <f t="shared" si="4"/>
        <v>361</v>
      </c>
      <c r="P640" s="43">
        <v>1900</v>
      </c>
      <c r="Q640" s="29"/>
    </row>
    <row r="641" spans="1:18" ht="47.25" x14ac:dyDescent="0.25">
      <c r="A641" s="94">
        <v>626</v>
      </c>
      <c r="B641" s="70">
        <v>163796</v>
      </c>
      <c r="C641" s="21" t="s">
        <v>15</v>
      </c>
      <c r="D641" s="21" t="s">
        <v>1447</v>
      </c>
      <c r="E641" s="21" t="s">
        <v>1279</v>
      </c>
      <c r="F641" s="20" t="s">
        <v>14</v>
      </c>
      <c r="G641" s="35" t="s">
        <v>1367</v>
      </c>
      <c r="H641" s="17">
        <v>4</v>
      </c>
      <c r="I641" s="21" t="s">
        <v>0</v>
      </c>
      <c r="J641" s="35" t="s">
        <v>1367</v>
      </c>
      <c r="K641" s="79" t="s">
        <v>2040</v>
      </c>
      <c r="L641" s="21">
        <v>5</v>
      </c>
      <c r="M641" s="17">
        <v>1</v>
      </c>
      <c r="N641" s="17">
        <v>0</v>
      </c>
      <c r="O641" s="55">
        <v>208.5</v>
      </c>
      <c r="P641" s="43">
        <v>1100</v>
      </c>
      <c r="Q641" s="29"/>
    </row>
    <row r="642" spans="1:18" ht="47.25" x14ac:dyDescent="0.25">
      <c r="A642" s="94">
        <v>627</v>
      </c>
      <c r="B642" s="70">
        <v>310450</v>
      </c>
      <c r="C642" s="21" t="s">
        <v>15</v>
      </c>
      <c r="D642" s="81" t="s">
        <v>2324</v>
      </c>
      <c r="E642" s="21" t="s">
        <v>1280</v>
      </c>
      <c r="F642" s="20" t="s">
        <v>14</v>
      </c>
      <c r="G642" s="35" t="s">
        <v>1368</v>
      </c>
      <c r="H642" s="17">
        <v>4</v>
      </c>
      <c r="I642" s="21" t="s">
        <v>0</v>
      </c>
      <c r="J642" s="35" t="s">
        <v>1368</v>
      </c>
      <c r="K642" s="79" t="s">
        <v>2040</v>
      </c>
      <c r="L642" s="21">
        <v>3</v>
      </c>
      <c r="M642" s="17">
        <v>1</v>
      </c>
      <c r="N642" s="17">
        <v>0</v>
      </c>
      <c r="O642" s="55">
        <v>105.85</v>
      </c>
      <c r="P642" s="43">
        <v>5500</v>
      </c>
      <c r="Q642" s="29"/>
    </row>
    <row r="643" spans="1:18" ht="31.5" x14ac:dyDescent="0.25">
      <c r="A643" s="94">
        <v>628</v>
      </c>
      <c r="B643" s="70">
        <v>309804</v>
      </c>
      <c r="C643" s="21" t="s">
        <v>15</v>
      </c>
      <c r="D643" s="21" t="s">
        <v>1448</v>
      </c>
      <c r="E643" s="21" t="s">
        <v>1281</v>
      </c>
      <c r="F643" s="20" t="s">
        <v>14</v>
      </c>
      <c r="G643" s="78" t="s">
        <v>1369</v>
      </c>
      <c r="H643" s="17">
        <v>4</v>
      </c>
      <c r="I643" s="21" t="s">
        <v>0</v>
      </c>
      <c r="J643" s="78" t="s">
        <v>1369</v>
      </c>
      <c r="K643" s="79" t="s">
        <v>2040</v>
      </c>
      <c r="L643" s="21">
        <v>2</v>
      </c>
      <c r="M643" s="17">
        <v>1</v>
      </c>
      <c r="N643" s="17">
        <v>0</v>
      </c>
      <c r="O643" s="55">
        <v>167.9</v>
      </c>
      <c r="P643" s="45">
        <v>885</v>
      </c>
      <c r="Q643" s="29"/>
      <c r="R643" s="1" t="s">
        <v>2173</v>
      </c>
    </row>
    <row r="644" spans="1:18" ht="31.5" x14ac:dyDescent="0.25">
      <c r="A644" s="94">
        <v>629</v>
      </c>
      <c r="B644" s="70">
        <v>309806</v>
      </c>
      <c r="C644" s="21" t="s">
        <v>15</v>
      </c>
      <c r="D644" s="21" t="s">
        <v>1449</v>
      </c>
      <c r="E644" s="21" t="s">
        <v>1282</v>
      </c>
      <c r="F644" s="20" t="s">
        <v>14</v>
      </c>
      <c r="G644" s="35" t="s">
        <v>1370</v>
      </c>
      <c r="H644" s="17">
        <v>4</v>
      </c>
      <c r="I644" s="21" t="s">
        <v>0</v>
      </c>
      <c r="J644" s="35" t="s">
        <v>1370</v>
      </c>
      <c r="K644" s="79" t="s">
        <v>2040</v>
      </c>
      <c r="L644" s="21">
        <v>2</v>
      </c>
      <c r="M644" s="17">
        <v>1</v>
      </c>
      <c r="N644" s="17">
        <v>0</v>
      </c>
      <c r="O644" s="55">
        <v>87.6</v>
      </c>
      <c r="P644" s="43">
        <v>455</v>
      </c>
      <c r="Q644" s="29"/>
    </row>
    <row r="645" spans="1:18" ht="31.5" x14ac:dyDescent="0.25">
      <c r="A645" s="94">
        <v>630</v>
      </c>
      <c r="B645" s="21"/>
      <c r="C645" s="21" t="s">
        <v>15</v>
      </c>
      <c r="D645" s="15" t="s">
        <v>1450</v>
      </c>
      <c r="E645" s="65" t="s">
        <v>1283</v>
      </c>
      <c r="F645" s="20" t="s">
        <v>14</v>
      </c>
      <c r="G645" s="15" t="s">
        <v>1371</v>
      </c>
      <c r="H645" s="17">
        <v>4</v>
      </c>
      <c r="I645" s="21" t="s">
        <v>0</v>
      </c>
      <c r="J645" s="15" t="s">
        <v>1371</v>
      </c>
      <c r="K645" s="21" t="s">
        <v>2040</v>
      </c>
      <c r="L645" s="21">
        <v>1</v>
      </c>
      <c r="M645" s="17">
        <v>1</v>
      </c>
      <c r="N645" s="17">
        <v>0</v>
      </c>
      <c r="O645" s="55">
        <f t="shared" si="4"/>
        <v>90.25</v>
      </c>
      <c r="P645" s="43">
        <v>475</v>
      </c>
      <c r="Q645" s="29"/>
    </row>
    <row r="646" spans="1:18" ht="47.25" x14ac:dyDescent="0.25">
      <c r="A646" s="94">
        <v>631</v>
      </c>
      <c r="B646" s="70">
        <v>308818</v>
      </c>
      <c r="C646" s="21" t="s">
        <v>15</v>
      </c>
      <c r="D646" s="21" t="s">
        <v>1451</v>
      </c>
      <c r="E646" s="21" t="s">
        <v>1284</v>
      </c>
      <c r="F646" s="20" t="s">
        <v>14</v>
      </c>
      <c r="G646" s="35" t="s">
        <v>1372</v>
      </c>
      <c r="H646" s="17">
        <v>4</v>
      </c>
      <c r="I646" s="21" t="s">
        <v>0</v>
      </c>
      <c r="J646" s="35" t="s">
        <v>1372</v>
      </c>
      <c r="K646" s="79" t="s">
        <v>2040</v>
      </c>
      <c r="L646" s="21">
        <v>3</v>
      </c>
      <c r="M646" s="17">
        <v>1</v>
      </c>
      <c r="N646" s="17">
        <v>0</v>
      </c>
      <c r="O646" s="55">
        <v>229.9</v>
      </c>
      <c r="P646" s="43">
        <v>1207</v>
      </c>
      <c r="Q646" s="29"/>
    </row>
    <row r="647" spans="1:18" ht="31.5" x14ac:dyDescent="0.25">
      <c r="A647" s="94">
        <v>632</v>
      </c>
      <c r="B647" s="70">
        <v>309869</v>
      </c>
      <c r="C647" s="21" t="s">
        <v>15</v>
      </c>
      <c r="D647" s="21" t="s">
        <v>1452</v>
      </c>
      <c r="E647" s="21" t="s">
        <v>1285</v>
      </c>
      <c r="F647" s="20" t="s">
        <v>14</v>
      </c>
      <c r="G647" s="35" t="s">
        <v>1373</v>
      </c>
      <c r="H647" s="17">
        <v>4</v>
      </c>
      <c r="I647" s="21" t="s">
        <v>0</v>
      </c>
      <c r="J647" s="35" t="s">
        <v>1373</v>
      </c>
      <c r="K647" s="79" t="s">
        <v>2040</v>
      </c>
      <c r="L647" s="21">
        <v>2</v>
      </c>
      <c r="M647" s="17">
        <v>1</v>
      </c>
      <c r="N647" s="17">
        <v>0</v>
      </c>
      <c r="O647" s="55">
        <v>204.4</v>
      </c>
      <c r="P647" s="43">
        <v>1073</v>
      </c>
      <c r="Q647" s="29"/>
    </row>
    <row r="648" spans="1:18" ht="78.75" x14ac:dyDescent="0.25">
      <c r="A648" s="94">
        <v>633</v>
      </c>
      <c r="B648" s="70">
        <v>310452</v>
      </c>
      <c r="C648" s="21" t="s">
        <v>15</v>
      </c>
      <c r="D648" s="21" t="s">
        <v>1453</v>
      </c>
      <c r="E648" s="21" t="s">
        <v>1286</v>
      </c>
      <c r="F648" s="20" t="s">
        <v>14</v>
      </c>
      <c r="G648" s="35" t="s">
        <v>1374</v>
      </c>
      <c r="H648" s="17">
        <v>4</v>
      </c>
      <c r="I648" s="21" t="s">
        <v>0</v>
      </c>
      <c r="J648" s="35" t="s">
        <v>1374</v>
      </c>
      <c r="K648" s="79" t="s">
        <v>2040</v>
      </c>
      <c r="L648" s="21">
        <v>3</v>
      </c>
      <c r="M648" s="17">
        <v>1</v>
      </c>
      <c r="N648" s="17">
        <v>0</v>
      </c>
      <c r="O648" s="55">
        <v>135.05000000000001</v>
      </c>
      <c r="P648" s="45">
        <v>7140</v>
      </c>
      <c r="Q648" s="29"/>
    </row>
    <row r="649" spans="1:18" ht="31.5" x14ac:dyDescent="0.25">
      <c r="A649" s="94">
        <v>634</v>
      </c>
      <c r="B649" s="70">
        <v>310615</v>
      </c>
      <c r="C649" s="21" t="s">
        <v>15</v>
      </c>
      <c r="D649" s="66" t="s">
        <v>1454</v>
      </c>
      <c r="E649" s="21" t="s">
        <v>1287</v>
      </c>
      <c r="F649" s="20" t="s">
        <v>14</v>
      </c>
      <c r="G649" s="35" t="s">
        <v>1375</v>
      </c>
      <c r="H649" s="17">
        <v>4</v>
      </c>
      <c r="I649" s="21" t="s">
        <v>0</v>
      </c>
      <c r="J649" s="35" t="s">
        <v>1375</v>
      </c>
      <c r="K649" s="79" t="s">
        <v>2040</v>
      </c>
      <c r="L649" s="21">
        <v>2</v>
      </c>
      <c r="M649" s="17">
        <v>1</v>
      </c>
      <c r="N649" s="17">
        <v>0</v>
      </c>
      <c r="O649" s="55">
        <v>29.2</v>
      </c>
      <c r="P649" s="46">
        <v>160</v>
      </c>
      <c r="Q649" s="29"/>
    </row>
    <row r="650" spans="1:18" ht="47.25" x14ac:dyDescent="0.25">
      <c r="A650" s="94">
        <v>635</v>
      </c>
      <c r="B650" s="70">
        <v>309859</v>
      </c>
      <c r="C650" s="21" t="s">
        <v>15</v>
      </c>
      <c r="D650" s="21" t="s">
        <v>1455</v>
      </c>
      <c r="E650" s="21" t="s">
        <v>1288</v>
      </c>
      <c r="F650" s="20" t="s">
        <v>14</v>
      </c>
      <c r="G650" s="35" t="s">
        <v>1376</v>
      </c>
      <c r="H650" s="17">
        <v>4</v>
      </c>
      <c r="I650" s="21" t="s">
        <v>0</v>
      </c>
      <c r="J650" s="35" t="s">
        <v>1376</v>
      </c>
      <c r="K650" s="79" t="s">
        <v>2040</v>
      </c>
      <c r="L650" s="21">
        <v>2</v>
      </c>
      <c r="M650" s="17">
        <v>1</v>
      </c>
      <c r="N650" s="17">
        <v>0</v>
      </c>
      <c r="O650" s="55">
        <v>167.7</v>
      </c>
      <c r="P650" s="43">
        <v>876</v>
      </c>
      <c r="Q650" s="29"/>
    </row>
    <row r="651" spans="1:18" ht="31.5" x14ac:dyDescent="0.25">
      <c r="A651" s="94">
        <v>636</v>
      </c>
      <c r="B651" s="70">
        <v>281724</v>
      </c>
      <c r="C651" s="21" t="s">
        <v>15</v>
      </c>
      <c r="D651" s="21" t="s">
        <v>1456</v>
      </c>
      <c r="E651" s="21" t="s">
        <v>1289</v>
      </c>
      <c r="F651" s="20" t="s">
        <v>14</v>
      </c>
      <c r="G651" s="35" t="s">
        <v>1377</v>
      </c>
      <c r="H651" s="17">
        <v>4</v>
      </c>
      <c r="I651" s="21" t="s">
        <v>0</v>
      </c>
      <c r="J651" s="35" t="s">
        <v>1377</v>
      </c>
      <c r="K651" s="79" t="s">
        <v>2040</v>
      </c>
      <c r="L651" s="21">
        <v>2</v>
      </c>
      <c r="M651" s="17">
        <v>1</v>
      </c>
      <c r="N651" s="17">
        <v>0</v>
      </c>
      <c r="O651" s="55">
        <v>43.8</v>
      </c>
      <c r="P651" s="43">
        <v>222</v>
      </c>
      <c r="Q651" s="29"/>
    </row>
    <row r="652" spans="1:18" ht="141.75" x14ac:dyDescent="0.25">
      <c r="A652" s="94">
        <v>637</v>
      </c>
      <c r="B652" s="70">
        <v>309819</v>
      </c>
      <c r="C652" s="21" t="s">
        <v>15</v>
      </c>
      <c r="D652" s="21" t="s">
        <v>1457</v>
      </c>
      <c r="E652" s="21" t="s">
        <v>561</v>
      </c>
      <c r="F652" s="20" t="s">
        <v>14</v>
      </c>
      <c r="G652" s="35" t="s">
        <v>1378</v>
      </c>
      <c r="H652" s="17">
        <v>4</v>
      </c>
      <c r="I652" s="21" t="s">
        <v>0</v>
      </c>
      <c r="J652" s="35" t="s">
        <v>1378</v>
      </c>
      <c r="K652" s="79" t="s">
        <v>2040</v>
      </c>
      <c r="L652" s="21">
        <v>2</v>
      </c>
      <c r="M652" s="17">
        <v>1</v>
      </c>
      <c r="N652" s="17">
        <v>0</v>
      </c>
      <c r="O652" s="55">
        <v>47.4</v>
      </c>
      <c r="P652" s="43">
        <v>118</v>
      </c>
      <c r="Q652" s="29"/>
    </row>
    <row r="653" spans="1:18" ht="141.75" x14ac:dyDescent="0.25">
      <c r="A653" s="94">
        <v>638</v>
      </c>
      <c r="B653" s="21"/>
      <c r="C653" s="21" t="s">
        <v>15</v>
      </c>
      <c r="D653" s="21" t="s">
        <v>1458</v>
      </c>
      <c r="E653" s="21" t="s">
        <v>1290</v>
      </c>
      <c r="F653" s="20" t="s">
        <v>14</v>
      </c>
      <c r="G653" s="35" t="s">
        <v>1379</v>
      </c>
      <c r="H653" s="17">
        <v>4</v>
      </c>
      <c r="I653" s="21" t="s">
        <v>0</v>
      </c>
      <c r="J653" s="35" t="s">
        <v>1379</v>
      </c>
      <c r="K653" s="17" t="s">
        <v>1532</v>
      </c>
      <c r="L653" s="21">
        <v>2</v>
      </c>
      <c r="M653" s="17">
        <v>1</v>
      </c>
      <c r="N653" s="17">
        <v>0</v>
      </c>
      <c r="O653" s="55">
        <f t="shared" si="4"/>
        <v>34.39</v>
      </c>
      <c r="P653" s="43">
        <v>181</v>
      </c>
      <c r="Q653" s="29"/>
    </row>
    <row r="654" spans="1:18" ht="47.25" x14ac:dyDescent="0.25">
      <c r="A654" s="94">
        <v>639</v>
      </c>
      <c r="B654" s="70">
        <v>82078</v>
      </c>
      <c r="C654" s="21" t="s">
        <v>15</v>
      </c>
      <c r="D654" s="21" t="s">
        <v>1459</v>
      </c>
      <c r="E654" s="21" t="s">
        <v>1291</v>
      </c>
      <c r="F654" s="20" t="s">
        <v>14</v>
      </c>
      <c r="G654" s="35" t="s">
        <v>1380</v>
      </c>
      <c r="H654" s="17">
        <v>4</v>
      </c>
      <c r="I654" s="21" t="s">
        <v>0</v>
      </c>
      <c r="J654" s="35" t="s">
        <v>1380</v>
      </c>
      <c r="K654" s="79" t="s">
        <v>2040</v>
      </c>
      <c r="L654" s="21">
        <v>2</v>
      </c>
      <c r="M654" s="17">
        <v>1</v>
      </c>
      <c r="N654" s="17">
        <v>0</v>
      </c>
      <c r="O654" s="55">
        <v>255.5</v>
      </c>
      <c r="P654" s="43">
        <v>254</v>
      </c>
      <c r="Q654" s="29"/>
    </row>
    <row r="655" spans="1:18" ht="47.25" x14ac:dyDescent="0.25">
      <c r="A655" s="94">
        <v>640</v>
      </c>
      <c r="B655" s="70">
        <v>310851</v>
      </c>
      <c r="C655" s="21" t="s">
        <v>15</v>
      </c>
      <c r="D655" s="21" t="s">
        <v>1460</v>
      </c>
      <c r="E655" s="21" t="s">
        <v>1292</v>
      </c>
      <c r="F655" s="20" t="s">
        <v>14</v>
      </c>
      <c r="G655" s="35" t="s">
        <v>1381</v>
      </c>
      <c r="H655" s="17">
        <v>4</v>
      </c>
      <c r="I655" s="21" t="s">
        <v>0</v>
      </c>
      <c r="J655" s="35" t="s">
        <v>1381</v>
      </c>
      <c r="K655" s="79" t="s">
        <v>2040</v>
      </c>
      <c r="L655" s="21">
        <v>2</v>
      </c>
      <c r="M655" s="17">
        <v>1</v>
      </c>
      <c r="N655" s="17">
        <v>0</v>
      </c>
      <c r="O655" s="55">
        <v>91.25</v>
      </c>
      <c r="P655" s="43">
        <v>230</v>
      </c>
      <c r="Q655" s="29"/>
    </row>
    <row r="656" spans="1:18" ht="47.25" x14ac:dyDescent="0.25">
      <c r="A656" s="94">
        <v>641</v>
      </c>
      <c r="B656" s="70">
        <v>310852</v>
      </c>
      <c r="C656" s="21" t="s">
        <v>15</v>
      </c>
      <c r="D656" s="21" t="s">
        <v>1461</v>
      </c>
      <c r="E656" s="21" t="s">
        <v>1293</v>
      </c>
      <c r="F656" s="20" t="s">
        <v>14</v>
      </c>
      <c r="G656" s="35" t="s">
        <v>1381</v>
      </c>
      <c r="H656" s="17">
        <v>4</v>
      </c>
      <c r="I656" s="21" t="s">
        <v>0</v>
      </c>
      <c r="J656" s="35" t="s">
        <v>1381</v>
      </c>
      <c r="K656" s="17" t="s">
        <v>1532</v>
      </c>
      <c r="L656" s="21">
        <v>2</v>
      </c>
      <c r="M656" s="17">
        <v>1</v>
      </c>
      <c r="N656" s="17">
        <v>0</v>
      </c>
      <c r="O656" s="55">
        <f t="shared" si="4"/>
        <v>43.7</v>
      </c>
      <c r="P656" s="43">
        <v>230</v>
      </c>
      <c r="Q656" s="29"/>
    </row>
    <row r="657" spans="1:18" ht="47.25" x14ac:dyDescent="0.25">
      <c r="A657" s="94">
        <v>642</v>
      </c>
      <c r="B657" s="70">
        <v>309795</v>
      </c>
      <c r="C657" s="21" t="s">
        <v>15</v>
      </c>
      <c r="D657" s="21" t="s">
        <v>1462</v>
      </c>
      <c r="E657" s="21" t="s">
        <v>1294</v>
      </c>
      <c r="F657" s="20" t="s">
        <v>14</v>
      </c>
      <c r="G657" s="35" t="s">
        <v>1382</v>
      </c>
      <c r="H657" s="17">
        <v>4</v>
      </c>
      <c r="I657" s="21" t="s">
        <v>0</v>
      </c>
      <c r="J657" s="35" t="s">
        <v>1382</v>
      </c>
      <c r="K657" s="79" t="s">
        <v>2040</v>
      </c>
      <c r="L657" s="21">
        <v>2</v>
      </c>
      <c r="M657" s="17">
        <v>1</v>
      </c>
      <c r="N657" s="17">
        <v>0</v>
      </c>
      <c r="O657" s="55">
        <v>21.9</v>
      </c>
      <c r="P657" s="43">
        <v>60</v>
      </c>
      <c r="Q657" s="29"/>
    </row>
    <row r="658" spans="1:18" ht="47.25" x14ac:dyDescent="0.25">
      <c r="A658" s="94">
        <v>643</v>
      </c>
      <c r="B658" s="21"/>
      <c r="C658" s="21" t="s">
        <v>15</v>
      </c>
      <c r="D658" s="21" t="s">
        <v>1463</v>
      </c>
      <c r="E658" s="21" t="s">
        <v>1295</v>
      </c>
      <c r="F658" s="20" t="s">
        <v>14</v>
      </c>
      <c r="G658" s="35" t="s">
        <v>1383</v>
      </c>
      <c r="H658" s="17">
        <v>4</v>
      </c>
      <c r="I658" s="21" t="s">
        <v>0</v>
      </c>
      <c r="J658" s="35" t="s">
        <v>1383</v>
      </c>
      <c r="K658" s="79" t="s">
        <v>2040</v>
      </c>
      <c r="L658" s="21">
        <v>2</v>
      </c>
      <c r="M658" s="17">
        <v>1</v>
      </c>
      <c r="N658" s="17">
        <v>0</v>
      </c>
      <c r="O658" s="55">
        <v>91.25</v>
      </c>
      <c r="P658" s="43">
        <v>230</v>
      </c>
      <c r="Q658" s="29"/>
    </row>
    <row r="659" spans="1:18" ht="47.25" x14ac:dyDescent="0.25">
      <c r="A659" s="94">
        <v>644</v>
      </c>
      <c r="B659" s="70">
        <v>310086</v>
      </c>
      <c r="C659" s="21" t="s">
        <v>15</v>
      </c>
      <c r="D659" s="21" t="s">
        <v>1464</v>
      </c>
      <c r="E659" s="21" t="s">
        <v>1296</v>
      </c>
      <c r="F659" s="20" t="s">
        <v>14</v>
      </c>
      <c r="G659" s="35" t="s">
        <v>1384</v>
      </c>
      <c r="H659" s="17">
        <v>4</v>
      </c>
      <c r="I659" s="21" t="s">
        <v>0</v>
      </c>
      <c r="J659" s="35" t="s">
        <v>1384</v>
      </c>
      <c r="K659" s="79" t="s">
        <v>2040</v>
      </c>
      <c r="L659" s="21">
        <v>2</v>
      </c>
      <c r="M659" s="17">
        <v>1</v>
      </c>
      <c r="N659" s="17">
        <v>0</v>
      </c>
      <c r="O659" s="55">
        <v>36.5</v>
      </c>
      <c r="P659" s="43">
        <v>90</v>
      </c>
      <c r="Q659" s="29"/>
    </row>
    <row r="660" spans="1:18" ht="78.75" x14ac:dyDescent="0.25">
      <c r="A660" s="94">
        <v>645</v>
      </c>
      <c r="B660" s="70">
        <v>308791</v>
      </c>
      <c r="C660" s="21" t="s">
        <v>15</v>
      </c>
      <c r="D660" s="21" t="s">
        <v>1465</v>
      </c>
      <c r="E660" s="21" t="s">
        <v>1297</v>
      </c>
      <c r="F660" s="20" t="s">
        <v>14</v>
      </c>
      <c r="G660" s="35" t="s">
        <v>1385</v>
      </c>
      <c r="H660" s="17">
        <v>4</v>
      </c>
      <c r="I660" s="21" t="s">
        <v>0</v>
      </c>
      <c r="J660" s="35" t="s">
        <v>1385</v>
      </c>
      <c r="K660" s="17" t="s">
        <v>1532</v>
      </c>
      <c r="L660" s="21">
        <v>2</v>
      </c>
      <c r="M660" s="17">
        <v>1</v>
      </c>
      <c r="N660" s="17">
        <v>0</v>
      </c>
      <c r="O660" s="55">
        <f t="shared" si="4"/>
        <v>32.299999999999997</v>
      </c>
      <c r="P660" s="43">
        <v>170</v>
      </c>
      <c r="Q660" s="29"/>
    </row>
    <row r="661" spans="1:18" ht="63" x14ac:dyDescent="0.25">
      <c r="A661" s="94">
        <v>646</v>
      </c>
      <c r="B661" s="70">
        <v>310949</v>
      </c>
      <c r="C661" s="21" t="s">
        <v>15</v>
      </c>
      <c r="D661" s="21" t="s">
        <v>1466</v>
      </c>
      <c r="E661" s="21" t="s">
        <v>1298</v>
      </c>
      <c r="F661" s="20" t="s">
        <v>14</v>
      </c>
      <c r="G661" s="35" t="s">
        <v>1386</v>
      </c>
      <c r="H661" s="17">
        <v>4</v>
      </c>
      <c r="I661" s="21" t="s">
        <v>0</v>
      </c>
      <c r="J661" s="35" t="s">
        <v>1386</v>
      </c>
      <c r="K661" s="17" t="s">
        <v>1532</v>
      </c>
      <c r="L661" s="21">
        <v>2</v>
      </c>
      <c r="M661" s="17">
        <v>1</v>
      </c>
      <c r="N661" s="17">
        <v>0</v>
      </c>
      <c r="O661" s="55">
        <f t="shared" si="4"/>
        <v>20.9</v>
      </c>
      <c r="P661" s="43">
        <v>110</v>
      </c>
      <c r="Q661" s="29"/>
    </row>
    <row r="662" spans="1:18" ht="78.75" x14ac:dyDescent="0.25">
      <c r="A662" s="94">
        <v>647</v>
      </c>
      <c r="B662" s="70">
        <v>164555</v>
      </c>
      <c r="C662" s="21" t="s">
        <v>15</v>
      </c>
      <c r="D662" s="21" t="s">
        <v>1467</v>
      </c>
      <c r="E662" s="21" t="s">
        <v>1299</v>
      </c>
      <c r="F662" s="20" t="s">
        <v>14</v>
      </c>
      <c r="G662" s="35" t="s">
        <v>1387</v>
      </c>
      <c r="H662" s="17">
        <v>4</v>
      </c>
      <c r="I662" s="21" t="s">
        <v>0</v>
      </c>
      <c r="J662" s="35" t="s">
        <v>1387</v>
      </c>
      <c r="K662" s="79" t="s">
        <v>2040</v>
      </c>
      <c r="L662" s="21">
        <v>2</v>
      </c>
      <c r="M662" s="17">
        <v>1</v>
      </c>
      <c r="N662" s="17">
        <v>0</v>
      </c>
      <c r="O662" s="55">
        <v>98.5</v>
      </c>
      <c r="P662" s="43">
        <v>256</v>
      </c>
      <c r="Q662" s="29"/>
    </row>
    <row r="663" spans="1:18" ht="47.25" x14ac:dyDescent="0.25">
      <c r="A663" s="94">
        <v>648</v>
      </c>
      <c r="B663" s="70">
        <v>308869</v>
      </c>
      <c r="C663" s="21" t="s">
        <v>15</v>
      </c>
      <c r="D663" s="21" t="s">
        <v>1468</v>
      </c>
      <c r="E663" s="21" t="s">
        <v>1300</v>
      </c>
      <c r="F663" s="20" t="s">
        <v>14</v>
      </c>
      <c r="G663" s="35" t="s">
        <v>1387</v>
      </c>
      <c r="H663" s="17">
        <v>4</v>
      </c>
      <c r="I663" s="21" t="s">
        <v>0</v>
      </c>
      <c r="J663" s="35" t="s">
        <v>1387</v>
      </c>
      <c r="K663" s="17" t="s">
        <v>1532</v>
      </c>
      <c r="L663" s="21">
        <v>2</v>
      </c>
      <c r="M663" s="17">
        <v>1</v>
      </c>
      <c r="N663" s="17">
        <v>0</v>
      </c>
      <c r="O663" s="55">
        <f t="shared" si="4"/>
        <v>48.64</v>
      </c>
      <c r="P663" s="43">
        <v>256</v>
      </c>
      <c r="Q663" s="29"/>
    </row>
    <row r="664" spans="1:18" ht="47.25" x14ac:dyDescent="0.25">
      <c r="A664" s="94">
        <v>649</v>
      </c>
      <c r="B664" s="70">
        <v>308845</v>
      </c>
      <c r="C664" s="21" t="s">
        <v>15</v>
      </c>
      <c r="D664" s="21" t="s">
        <v>1469</v>
      </c>
      <c r="E664" s="21" t="s">
        <v>1301</v>
      </c>
      <c r="F664" s="20" t="s">
        <v>14</v>
      </c>
      <c r="G664" s="35" t="s">
        <v>1388</v>
      </c>
      <c r="H664" s="17">
        <v>4</v>
      </c>
      <c r="I664" s="21" t="s">
        <v>0</v>
      </c>
      <c r="J664" s="35" t="s">
        <v>1388</v>
      </c>
      <c r="K664" s="79" t="s">
        <v>2040</v>
      </c>
      <c r="L664" s="21">
        <v>2</v>
      </c>
      <c r="M664" s="17">
        <v>1</v>
      </c>
      <c r="N664" s="17">
        <v>0</v>
      </c>
      <c r="O664" s="55">
        <v>43.8</v>
      </c>
      <c r="P664" s="43">
        <v>114</v>
      </c>
      <c r="Q664" s="29"/>
    </row>
    <row r="665" spans="1:18" ht="47.25" x14ac:dyDescent="0.25">
      <c r="A665" s="94">
        <v>650</v>
      </c>
      <c r="B665" s="70">
        <v>310850</v>
      </c>
      <c r="C665" s="21" t="s">
        <v>15</v>
      </c>
      <c r="D665" s="21" t="s">
        <v>1470</v>
      </c>
      <c r="E665" s="21" t="s">
        <v>1302</v>
      </c>
      <c r="F665" s="20" t="s">
        <v>14</v>
      </c>
      <c r="G665" s="35" t="s">
        <v>1389</v>
      </c>
      <c r="H665" s="17">
        <v>4</v>
      </c>
      <c r="I665" s="21" t="s">
        <v>0</v>
      </c>
      <c r="J665" s="35" t="s">
        <v>1389</v>
      </c>
      <c r="K665" s="79" t="s">
        <v>2040</v>
      </c>
      <c r="L665" s="21">
        <v>2</v>
      </c>
      <c r="M665" s="17">
        <v>1</v>
      </c>
      <c r="N665" s="17">
        <v>0</v>
      </c>
      <c r="O665" s="55">
        <v>116.8</v>
      </c>
      <c r="P665" s="43">
        <v>300</v>
      </c>
      <c r="Q665" s="29"/>
    </row>
    <row r="666" spans="1:18" ht="63" x14ac:dyDescent="0.25">
      <c r="A666" s="94">
        <v>651</v>
      </c>
      <c r="B666" s="70">
        <v>164557</v>
      </c>
      <c r="C666" s="21" t="s">
        <v>15</v>
      </c>
      <c r="D666" s="21" t="s">
        <v>1471</v>
      </c>
      <c r="E666" s="21" t="s">
        <v>1303</v>
      </c>
      <c r="F666" s="20" t="s">
        <v>14</v>
      </c>
      <c r="G666" s="35" t="s">
        <v>1390</v>
      </c>
      <c r="H666" s="17">
        <v>4</v>
      </c>
      <c r="I666" s="21" t="s">
        <v>0</v>
      </c>
      <c r="J666" s="35" t="s">
        <v>1390</v>
      </c>
      <c r="K666" s="17" t="s">
        <v>1532</v>
      </c>
      <c r="L666" s="21">
        <v>2</v>
      </c>
      <c r="M666" s="17">
        <v>1</v>
      </c>
      <c r="N666" s="17">
        <v>0</v>
      </c>
      <c r="O666" s="55">
        <f t="shared" si="4"/>
        <v>570</v>
      </c>
      <c r="P666" s="43">
        <v>3000</v>
      </c>
      <c r="Q666" s="29"/>
    </row>
    <row r="667" spans="1:18" ht="63" x14ac:dyDescent="0.25">
      <c r="A667" s="94">
        <v>652</v>
      </c>
      <c r="B667" s="70">
        <v>281803</v>
      </c>
      <c r="C667" s="21" t="s">
        <v>15</v>
      </c>
      <c r="D667" s="21" t="s">
        <v>1472</v>
      </c>
      <c r="E667" s="21" t="s">
        <v>1304</v>
      </c>
      <c r="F667" s="20" t="s">
        <v>14</v>
      </c>
      <c r="G667" s="35" t="s">
        <v>1391</v>
      </c>
      <c r="H667" s="17">
        <v>4</v>
      </c>
      <c r="I667" s="21" t="s">
        <v>0</v>
      </c>
      <c r="J667" s="35" t="s">
        <v>1391</v>
      </c>
      <c r="K667" s="79" t="s">
        <v>2040</v>
      </c>
      <c r="L667" s="21">
        <v>2</v>
      </c>
      <c r="M667" s="17">
        <v>1</v>
      </c>
      <c r="N667" s="17">
        <v>0</v>
      </c>
      <c r="O667" s="55">
        <v>69.349999999999994</v>
      </c>
      <c r="P667" s="43">
        <v>180</v>
      </c>
      <c r="Q667" s="29"/>
      <c r="R667" s="1" t="s">
        <v>2172</v>
      </c>
    </row>
    <row r="668" spans="1:18" ht="31.5" x14ac:dyDescent="0.25">
      <c r="A668" s="94">
        <v>653</v>
      </c>
      <c r="B668" s="70">
        <v>309850</v>
      </c>
      <c r="C668" s="21" t="s">
        <v>15</v>
      </c>
      <c r="D668" s="21" t="s">
        <v>1473</v>
      </c>
      <c r="E668" s="21" t="s">
        <v>1305</v>
      </c>
      <c r="F668" s="20" t="s">
        <v>14</v>
      </c>
      <c r="G668" s="35" t="s">
        <v>1392</v>
      </c>
      <c r="H668" s="17">
        <v>4</v>
      </c>
      <c r="I668" s="21" t="s">
        <v>0</v>
      </c>
      <c r="J668" s="35" t="s">
        <v>1392</v>
      </c>
      <c r="K668" s="17" t="s">
        <v>1532</v>
      </c>
      <c r="L668" s="21">
        <v>2</v>
      </c>
      <c r="M668" s="17">
        <v>1</v>
      </c>
      <c r="N668" s="17">
        <v>0</v>
      </c>
      <c r="O668" s="55">
        <f t="shared" si="4"/>
        <v>38</v>
      </c>
      <c r="P668" s="43">
        <v>200</v>
      </c>
      <c r="Q668" s="29"/>
    </row>
    <row r="669" spans="1:18" ht="47.25" x14ac:dyDescent="0.25">
      <c r="A669" s="94">
        <v>654</v>
      </c>
      <c r="B669" s="70">
        <v>310164</v>
      </c>
      <c r="C669" s="21" t="s">
        <v>15</v>
      </c>
      <c r="D669" s="21" t="s">
        <v>1474</v>
      </c>
      <c r="E669" s="21" t="s">
        <v>1306</v>
      </c>
      <c r="F669" s="20" t="s">
        <v>14</v>
      </c>
      <c r="G669" s="35" t="s">
        <v>1393</v>
      </c>
      <c r="H669" s="17">
        <v>4</v>
      </c>
      <c r="I669" s="21" t="s">
        <v>0</v>
      </c>
      <c r="J669" s="35" t="s">
        <v>1393</v>
      </c>
      <c r="K669" s="79" t="s">
        <v>2040</v>
      </c>
      <c r="L669" s="21">
        <v>2</v>
      </c>
      <c r="M669" s="17">
        <v>1</v>
      </c>
      <c r="N669" s="17">
        <v>0</v>
      </c>
      <c r="O669" s="55">
        <v>47.65</v>
      </c>
      <c r="P669" s="43">
        <v>200</v>
      </c>
      <c r="Q669" s="29"/>
      <c r="R669" s="1" t="s">
        <v>2174</v>
      </c>
    </row>
    <row r="670" spans="1:18" ht="47.25" x14ac:dyDescent="0.25">
      <c r="A670" s="94">
        <v>655</v>
      </c>
      <c r="B670" s="70">
        <v>81635</v>
      </c>
      <c r="C670" s="21" t="s">
        <v>15</v>
      </c>
      <c r="D670" s="21" t="s">
        <v>1475</v>
      </c>
      <c r="E670" s="21" t="s">
        <v>1307</v>
      </c>
      <c r="F670" s="20" t="s">
        <v>14</v>
      </c>
      <c r="G670" s="35" t="s">
        <v>1394</v>
      </c>
      <c r="H670" s="17">
        <v>4</v>
      </c>
      <c r="I670" s="21" t="s">
        <v>0</v>
      </c>
      <c r="J670" s="35" t="s">
        <v>1394</v>
      </c>
      <c r="K670" s="79" t="s">
        <v>2040</v>
      </c>
      <c r="L670" s="21">
        <v>2</v>
      </c>
      <c r="M670" s="17">
        <v>1</v>
      </c>
      <c r="N670" s="17">
        <v>0</v>
      </c>
      <c r="O670" s="55">
        <v>69.349999999999994</v>
      </c>
      <c r="P670" s="43">
        <v>180</v>
      </c>
      <c r="Q670" s="29"/>
    </row>
    <row r="671" spans="1:18" ht="47.25" x14ac:dyDescent="0.25">
      <c r="A671" s="94">
        <v>656</v>
      </c>
      <c r="B671" s="21"/>
      <c r="C671" s="21" t="s">
        <v>15</v>
      </c>
      <c r="D671" s="21" t="s">
        <v>1476</v>
      </c>
      <c r="E671" s="21" t="s">
        <v>1308</v>
      </c>
      <c r="F671" s="20" t="s">
        <v>14</v>
      </c>
      <c r="G671" s="35" t="s">
        <v>1394</v>
      </c>
      <c r="H671" s="17">
        <v>4</v>
      </c>
      <c r="I671" s="21" t="s">
        <v>0</v>
      </c>
      <c r="J671" s="35" t="s">
        <v>1394</v>
      </c>
      <c r="K671" s="79" t="s">
        <v>2040</v>
      </c>
      <c r="L671" s="21">
        <v>2</v>
      </c>
      <c r="M671" s="17">
        <v>1</v>
      </c>
      <c r="N671" s="17">
        <v>0</v>
      </c>
      <c r="O671" s="55">
        <v>69.349999999999994</v>
      </c>
      <c r="P671" s="43">
        <v>180</v>
      </c>
      <c r="Q671" s="29"/>
    </row>
    <row r="672" spans="1:18" ht="63" x14ac:dyDescent="0.25">
      <c r="A672" s="94">
        <v>657</v>
      </c>
      <c r="B672" s="70">
        <v>163797</v>
      </c>
      <c r="C672" s="21" t="s">
        <v>15</v>
      </c>
      <c r="D672" s="21" t="s">
        <v>1477</v>
      </c>
      <c r="E672" s="21" t="s">
        <v>1309</v>
      </c>
      <c r="F672" s="20" t="s">
        <v>14</v>
      </c>
      <c r="G672" s="35" t="s">
        <v>1395</v>
      </c>
      <c r="H672" s="17">
        <v>4</v>
      </c>
      <c r="I672" s="21" t="s">
        <v>0</v>
      </c>
      <c r="J672" s="35" t="s">
        <v>1395</v>
      </c>
      <c r="K672" s="79" t="s">
        <v>2040</v>
      </c>
      <c r="L672" s="21">
        <v>2</v>
      </c>
      <c r="M672" s="17">
        <v>1</v>
      </c>
      <c r="N672" s="17">
        <v>0</v>
      </c>
      <c r="O672" s="55">
        <v>58.4</v>
      </c>
      <c r="P672" s="43">
        <v>147</v>
      </c>
      <c r="Q672" s="29"/>
    </row>
    <row r="673" spans="1:17" ht="47.25" x14ac:dyDescent="0.25">
      <c r="A673" s="94">
        <v>658</v>
      </c>
      <c r="B673" s="70">
        <v>164126</v>
      </c>
      <c r="C673" s="21" t="s">
        <v>15</v>
      </c>
      <c r="D673" s="21" t="s">
        <v>1478</v>
      </c>
      <c r="E673" s="21" t="s">
        <v>1310</v>
      </c>
      <c r="F673" s="20" t="s">
        <v>14</v>
      </c>
      <c r="G673" s="35" t="s">
        <v>1396</v>
      </c>
      <c r="H673" s="17">
        <v>4</v>
      </c>
      <c r="I673" s="21" t="s">
        <v>0</v>
      </c>
      <c r="J673" s="35" t="s">
        <v>1396</v>
      </c>
      <c r="K673" s="79" t="s">
        <v>2040</v>
      </c>
      <c r="L673" s="21">
        <v>2</v>
      </c>
      <c r="M673" s="17">
        <v>1</v>
      </c>
      <c r="N673" s="17">
        <v>0</v>
      </c>
      <c r="O673" s="55">
        <v>25.55</v>
      </c>
      <c r="P673" s="43">
        <v>65</v>
      </c>
      <c r="Q673" s="29"/>
    </row>
    <row r="674" spans="1:17" ht="47.25" x14ac:dyDescent="0.25">
      <c r="A674" s="94">
        <v>659</v>
      </c>
      <c r="B674" s="21"/>
      <c r="C674" s="21" t="s">
        <v>15</v>
      </c>
      <c r="D674" s="21" t="s">
        <v>1479</v>
      </c>
      <c r="E674" s="21" t="s">
        <v>1311</v>
      </c>
      <c r="F674" s="20" t="s">
        <v>14</v>
      </c>
      <c r="G674" s="21" t="s">
        <v>1397</v>
      </c>
      <c r="H674" s="17">
        <v>4</v>
      </c>
      <c r="I674" s="21" t="s">
        <v>0</v>
      </c>
      <c r="J674" s="21" t="s">
        <v>1397</v>
      </c>
      <c r="K674" s="79" t="s">
        <v>2040</v>
      </c>
      <c r="L674" s="21">
        <v>2</v>
      </c>
      <c r="M674" s="17">
        <v>1</v>
      </c>
      <c r="N674" s="17">
        <v>0</v>
      </c>
      <c r="O674" s="55">
        <v>18.25</v>
      </c>
      <c r="P674" s="43">
        <v>43</v>
      </c>
      <c r="Q674" s="29"/>
    </row>
    <row r="675" spans="1:17" ht="63" x14ac:dyDescent="0.25">
      <c r="A675" s="94">
        <v>660</v>
      </c>
      <c r="B675" s="70">
        <v>282119</v>
      </c>
      <c r="C675" s="21" t="s">
        <v>15</v>
      </c>
      <c r="D675" s="21" t="s">
        <v>1480</v>
      </c>
      <c r="E675" s="21" t="s">
        <v>1312</v>
      </c>
      <c r="F675" s="20" t="s">
        <v>14</v>
      </c>
      <c r="G675" s="35" t="s">
        <v>1398</v>
      </c>
      <c r="H675" s="17">
        <v>4</v>
      </c>
      <c r="I675" s="21" t="s">
        <v>0</v>
      </c>
      <c r="J675" s="35" t="s">
        <v>1398</v>
      </c>
      <c r="K675" s="17" t="s">
        <v>1532</v>
      </c>
      <c r="L675" s="21">
        <v>2</v>
      </c>
      <c r="M675" s="17">
        <v>1</v>
      </c>
      <c r="N675" s="17">
        <v>0</v>
      </c>
      <c r="O675" s="55">
        <f t="shared" si="4"/>
        <v>321.86</v>
      </c>
      <c r="P675" s="43">
        <v>1694</v>
      </c>
      <c r="Q675" s="29"/>
    </row>
    <row r="676" spans="1:17" ht="47.25" x14ac:dyDescent="0.25">
      <c r="A676" s="94">
        <v>661</v>
      </c>
      <c r="B676" s="21"/>
      <c r="C676" s="21" t="s">
        <v>15</v>
      </c>
      <c r="D676" s="21" t="s">
        <v>1481</v>
      </c>
      <c r="E676" s="21" t="s">
        <v>518</v>
      </c>
      <c r="F676" s="20" t="s">
        <v>14</v>
      </c>
      <c r="G676" s="35" t="s">
        <v>1399</v>
      </c>
      <c r="H676" s="17">
        <v>4</v>
      </c>
      <c r="I676" s="21" t="s">
        <v>0</v>
      </c>
      <c r="J676" s="35" t="s">
        <v>1399</v>
      </c>
      <c r="K676" s="79" t="s">
        <v>2040</v>
      </c>
      <c r="L676" s="21">
        <v>2</v>
      </c>
      <c r="M676" s="17">
        <v>1</v>
      </c>
      <c r="N676" s="17">
        <v>0</v>
      </c>
      <c r="O676" s="55">
        <v>43.8</v>
      </c>
      <c r="P676" s="43">
        <v>1100</v>
      </c>
      <c r="Q676" s="29"/>
    </row>
    <row r="677" spans="1:17" ht="31.5" x14ac:dyDescent="0.25">
      <c r="A677" s="94">
        <v>662</v>
      </c>
      <c r="B677" s="70">
        <v>310657</v>
      </c>
      <c r="C677" s="21" t="s">
        <v>15</v>
      </c>
      <c r="D677" s="21" t="s">
        <v>1482</v>
      </c>
      <c r="E677" s="21" t="s">
        <v>1313</v>
      </c>
      <c r="F677" s="20" t="s">
        <v>14</v>
      </c>
      <c r="G677" s="35" t="s">
        <v>1400</v>
      </c>
      <c r="H677" s="17">
        <v>4</v>
      </c>
      <c r="I677" s="21" t="s">
        <v>0</v>
      </c>
      <c r="J677" s="35" t="s">
        <v>1400</v>
      </c>
      <c r="K677" s="79" t="s">
        <v>2040</v>
      </c>
      <c r="L677" s="21">
        <v>2</v>
      </c>
      <c r="M677" s="17">
        <v>1</v>
      </c>
      <c r="N677" s="17">
        <v>0</v>
      </c>
      <c r="O677" s="55">
        <v>36.5</v>
      </c>
      <c r="P677" s="45">
        <v>940</v>
      </c>
      <c r="Q677" s="29"/>
    </row>
    <row r="678" spans="1:17" ht="47.25" x14ac:dyDescent="0.25">
      <c r="A678" s="94">
        <v>663</v>
      </c>
      <c r="B678" s="70">
        <v>310951</v>
      </c>
      <c r="C678" s="21" t="s">
        <v>15</v>
      </c>
      <c r="D678" s="21" t="s">
        <v>1483</v>
      </c>
      <c r="E678" s="21" t="s">
        <v>1314</v>
      </c>
      <c r="F678" s="20" t="s">
        <v>14</v>
      </c>
      <c r="G678" s="35" t="s">
        <v>1401</v>
      </c>
      <c r="H678" s="17">
        <v>4</v>
      </c>
      <c r="I678" s="21" t="s">
        <v>0</v>
      </c>
      <c r="J678" s="35" t="s">
        <v>1401</v>
      </c>
      <c r="K678" s="79" t="s">
        <v>2040</v>
      </c>
      <c r="L678" s="21">
        <v>2</v>
      </c>
      <c r="M678" s="17">
        <v>1</v>
      </c>
      <c r="N678" s="17">
        <v>0</v>
      </c>
      <c r="O678" s="55">
        <v>83.9</v>
      </c>
      <c r="P678" s="43">
        <v>215</v>
      </c>
      <c r="Q678" s="29"/>
    </row>
    <row r="679" spans="1:17" ht="31.5" x14ac:dyDescent="0.25">
      <c r="A679" s="94">
        <v>664</v>
      </c>
      <c r="B679" s="70">
        <v>310844</v>
      </c>
      <c r="C679" s="21" t="s">
        <v>15</v>
      </c>
      <c r="D679" s="21" t="s">
        <v>1484</v>
      </c>
      <c r="E679" s="21" t="s">
        <v>1315</v>
      </c>
      <c r="F679" s="20" t="s">
        <v>14</v>
      </c>
      <c r="G679" s="35" t="s">
        <v>1402</v>
      </c>
      <c r="H679" s="17">
        <v>4</v>
      </c>
      <c r="I679" s="21" t="s">
        <v>0</v>
      </c>
      <c r="J679" s="35" t="s">
        <v>1402</v>
      </c>
      <c r="K679" s="79" t="s">
        <v>2040</v>
      </c>
      <c r="L679" s="21">
        <v>2</v>
      </c>
      <c r="M679" s="17">
        <v>1</v>
      </c>
      <c r="N679" s="17">
        <v>0</v>
      </c>
      <c r="O679" s="55">
        <v>102.2</v>
      </c>
      <c r="P679" s="43">
        <v>260</v>
      </c>
      <c r="Q679" s="29"/>
    </row>
    <row r="680" spans="1:17" s="7" customFormat="1" ht="63" x14ac:dyDescent="0.25">
      <c r="A680" s="94">
        <v>665</v>
      </c>
      <c r="B680" s="70">
        <v>309893</v>
      </c>
      <c r="C680" s="21" t="s">
        <v>15</v>
      </c>
      <c r="D680" s="21" t="s">
        <v>1485</v>
      </c>
      <c r="E680" s="21" t="s">
        <v>1316</v>
      </c>
      <c r="F680" s="20" t="s">
        <v>14</v>
      </c>
      <c r="G680" s="106" t="s">
        <v>1403</v>
      </c>
      <c r="H680" s="17">
        <v>4</v>
      </c>
      <c r="I680" s="21" t="s">
        <v>0</v>
      </c>
      <c r="J680" s="106" t="s">
        <v>1403</v>
      </c>
      <c r="K680" s="79" t="s">
        <v>2040</v>
      </c>
      <c r="L680" s="21">
        <v>2</v>
      </c>
      <c r="M680" s="17">
        <v>1</v>
      </c>
      <c r="N680" s="17">
        <v>0</v>
      </c>
      <c r="O680" s="55">
        <v>124.1</v>
      </c>
      <c r="P680" s="43">
        <v>320</v>
      </c>
      <c r="Q680" s="29"/>
    </row>
    <row r="681" spans="1:17" ht="63" x14ac:dyDescent="0.25">
      <c r="A681" s="94">
        <v>666</v>
      </c>
      <c r="B681" s="70">
        <v>309891</v>
      </c>
      <c r="C681" s="21" t="s">
        <v>15</v>
      </c>
      <c r="D681" s="21" t="s">
        <v>1486</v>
      </c>
      <c r="E681" s="21" t="s">
        <v>1317</v>
      </c>
      <c r="F681" s="20" t="s">
        <v>14</v>
      </c>
      <c r="G681" s="107"/>
      <c r="H681" s="17">
        <v>4</v>
      </c>
      <c r="I681" s="21" t="s">
        <v>0</v>
      </c>
      <c r="J681" s="107"/>
      <c r="K681" s="79" t="s">
        <v>2040</v>
      </c>
      <c r="L681" s="21">
        <v>2</v>
      </c>
      <c r="M681" s="17">
        <v>1</v>
      </c>
      <c r="N681" s="17">
        <v>0</v>
      </c>
      <c r="O681" s="55">
        <v>69.349999999999994</v>
      </c>
      <c r="P681" s="43">
        <v>180</v>
      </c>
      <c r="Q681" s="29"/>
    </row>
    <row r="682" spans="1:17" ht="31.5" x14ac:dyDescent="0.25">
      <c r="A682" s="94">
        <v>667</v>
      </c>
      <c r="B682" s="70">
        <v>163939</v>
      </c>
      <c r="C682" s="21" t="s">
        <v>15</v>
      </c>
      <c r="D682" s="21" t="s">
        <v>1487</v>
      </c>
      <c r="E682" s="21" t="s">
        <v>1318</v>
      </c>
      <c r="F682" s="20" t="s">
        <v>14</v>
      </c>
      <c r="G682" s="35" t="s">
        <v>1404</v>
      </c>
      <c r="H682" s="17">
        <v>4</v>
      </c>
      <c r="I682" s="21" t="s">
        <v>0</v>
      </c>
      <c r="J682" s="35" t="s">
        <v>1404</v>
      </c>
      <c r="K682" s="17" t="s">
        <v>1532</v>
      </c>
      <c r="L682" s="21">
        <v>2</v>
      </c>
      <c r="M682" s="17">
        <v>1</v>
      </c>
      <c r="N682" s="17">
        <v>0</v>
      </c>
      <c r="O682" s="55">
        <f t="shared" si="4"/>
        <v>44.27</v>
      </c>
      <c r="P682" s="43">
        <v>233</v>
      </c>
      <c r="Q682" s="29"/>
    </row>
    <row r="683" spans="1:17" ht="47.25" x14ac:dyDescent="0.25">
      <c r="A683" s="94">
        <v>668</v>
      </c>
      <c r="B683" s="70">
        <v>309839</v>
      </c>
      <c r="C683" s="21" t="s">
        <v>15</v>
      </c>
      <c r="D683" s="21" t="s">
        <v>1488</v>
      </c>
      <c r="E683" s="21" t="s">
        <v>1319</v>
      </c>
      <c r="F683" s="20" t="s">
        <v>14</v>
      </c>
      <c r="G683" s="35" t="s">
        <v>1405</v>
      </c>
      <c r="H683" s="17">
        <v>4</v>
      </c>
      <c r="I683" s="21" t="s">
        <v>0</v>
      </c>
      <c r="J683" s="35" t="s">
        <v>1405</v>
      </c>
      <c r="K683" s="17" t="s">
        <v>1532</v>
      </c>
      <c r="L683" s="21">
        <v>2</v>
      </c>
      <c r="M683" s="17">
        <v>1</v>
      </c>
      <c r="N683" s="17">
        <v>0</v>
      </c>
      <c r="O683" s="55">
        <f t="shared" si="4"/>
        <v>56.43</v>
      </c>
      <c r="P683" s="43">
        <v>297</v>
      </c>
      <c r="Q683" s="29"/>
    </row>
    <row r="684" spans="1:17" ht="47.25" x14ac:dyDescent="0.25">
      <c r="A684" s="94">
        <v>669</v>
      </c>
      <c r="B684" s="70">
        <v>309840</v>
      </c>
      <c r="C684" s="21" t="s">
        <v>15</v>
      </c>
      <c r="D684" s="21" t="s">
        <v>1489</v>
      </c>
      <c r="E684" s="21" t="s">
        <v>1320</v>
      </c>
      <c r="F684" s="20" t="s">
        <v>14</v>
      </c>
      <c r="G684" s="35" t="s">
        <v>1405</v>
      </c>
      <c r="H684" s="17">
        <v>4</v>
      </c>
      <c r="I684" s="21" t="s">
        <v>0</v>
      </c>
      <c r="J684" s="35" t="s">
        <v>1405</v>
      </c>
      <c r="K684" s="17" t="s">
        <v>1532</v>
      </c>
      <c r="L684" s="21">
        <v>2</v>
      </c>
      <c r="M684" s="17">
        <v>1</v>
      </c>
      <c r="N684" s="17">
        <v>0</v>
      </c>
      <c r="O684" s="55">
        <f t="shared" si="4"/>
        <v>56.43</v>
      </c>
      <c r="P684" s="43">
        <v>297</v>
      </c>
      <c r="Q684" s="29"/>
    </row>
    <row r="685" spans="1:17" ht="63" x14ac:dyDescent="0.25">
      <c r="A685" s="94">
        <v>670</v>
      </c>
      <c r="B685" s="70">
        <v>309885</v>
      </c>
      <c r="C685" s="21" t="s">
        <v>15</v>
      </c>
      <c r="D685" s="21" t="s">
        <v>1490</v>
      </c>
      <c r="E685" s="21" t="s">
        <v>1321</v>
      </c>
      <c r="F685" s="20" t="s">
        <v>14</v>
      </c>
      <c r="G685" s="21" t="s">
        <v>1406</v>
      </c>
      <c r="H685" s="17">
        <v>4</v>
      </c>
      <c r="I685" s="21" t="s">
        <v>0</v>
      </c>
      <c r="J685" s="21" t="s">
        <v>1406</v>
      </c>
      <c r="K685" s="17" t="s">
        <v>1532</v>
      </c>
      <c r="L685" s="21">
        <v>2</v>
      </c>
      <c r="M685" s="17">
        <v>1</v>
      </c>
      <c r="N685" s="17">
        <v>0</v>
      </c>
      <c r="O685" s="55">
        <f t="shared" si="4"/>
        <v>809.4</v>
      </c>
      <c r="P685" s="43">
        <v>4260</v>
      </c>
      <c r="Q685" s="29"/>
    </row>
    <row r="686" spans="1:17" ht="47.25" x14ac:dyDescent="0.25">
      <c r="A686" s="94">
        <v>671</v>
      </c>
      <c r="B686" s="70">
        <v>282991</v>
      </c>
      <c r="C686" s="21" t="s">
        <v>15</v>
      </c>
      <c r="D686" s="21" t="s">
        <v>1491</v>
      </c>
      <c r="E686" s="21" t="s">
        <v>1322</v>
      </c>
      <c r="F686" s="20" t="s">
        <v>14</v>
      </c>
      <c r="G686" s="35" t="s">
        <v>1407</v>
      </c>
      <c r="H686" s="17">
        <v>4</v>
      </c>
      <c r="I686" s="21" t="s">
        <v>0</v>
      </c>
      <c r="J686" s="35" t="s">
        <v>1407</v>
      </c>
      <c r="K686" s="79" t="s">
        <v>2040</v>
      </c>
      <c r="L686" s="21">
        <v>2</v>
      </c>
      <c r="M686" s="17">
        <v>1</v>
      </c>
      <c r="N686" s="17">
        <v>0</v>
      </c>
      <c r="O686" s="55">
        <v>94.9</v>
      </c>
      <c r="P686" s="43">
        <v>245</v>
      </c>
      <c r="Q686" s="29"/>
    </row>
    <row r="687" spans="1:17" ht="47.25" x14ac:dyDescent="0.25">
      <c r="A687" s="94">
        <v>672</v>
      </c>
      <c r="B687" s="70">
        <v>309894</v>
      </c>
      <c r="C687" s="21" t="s">
        <v>15</v>
      </c>
      <c r="D687" s="21" t="s">
        <v>1492</v>
      </c>
      <c r="E687" s="21" t="s">
        <v>1323</v>
      </c>
      <c r="F687" s="20" t="s">
        <v>14</v>
      </c>
      <c r="G687" s="35" t="s">
        <v>1408</v>
      </c>
      <c r="H687" s="17">
        <v>4</v>
      </c>
      <c r="I687" s="21" t="s">
        <v>0</v>
      </c>
      <c r="J687" s="35" t="s">
        <v>1408</v>
      </c>
      <c r="K687" s="17" t="s">
        <v>1532</v>
      </c>
      <c r="L687" s="21">
        <v>2</v>
      </c>
      <c r="M687" s="17">
        <v>1</v>
      </c>
      <c r="N687" s="17">
        <v>0</v>
      </c>
      <c r="O687" s="55">
        <f t="shared" si="4"/>
        <v>57</v>
      </c>
      <c r="P687" s="43">
        <v>300</v>
      </c>
      <c r="Q687" s="29"/>
    </row>
    <row r="688" spans="1:17" ht="47.25" x14ac:dyDescent="0.25">
      <c r="A688" s="94">
        <v>673</v>
      </c>
      <c r="B688" s="21"/>
      <c r="C688" s="21" t="s">
        <v>15</v>
      </c>
      <c r="D688" s="21" t="s">
        <v>1493</v>
      </c>
      <c r="E688" s="21" t="s">
        <v>1324</v>
      </c>
      <c r="F688" s="20" t="s">
        <v>14</v>
      </c>
      <c r="G688" s="35" t="s">
        <v>1409</v>
      </c>
      <c r="H688" s="17">
        <v>4</v>
      </c>
      <c r="I688" s="21" t="s">
        <v>0</v>
      </c>
      <c r="J688" s="35" t="s">
        <v>1409</v>
      </c>
      <c r="K688" s="17" t="s">
        <v>1532</v>
      </c>
      <c r="L688" s="21">
        <v>2</v>
      </c>
      <c r="M688" s="17">
        <v>1</v>
      </c>
      <c r="N688" s="17">
        <v>0</v>
      </c>
      <c r="O688" s="55">
        <f t="shared" si="4"/>
        <v>28.5</v>
      </c>
      <c r="P688" s="43">
        <v>150</v>
      </c>
      <c r="Q688" s="29"/>
    </row>
    <row r="689" spans="1:17" ht="63" x14ac:dyDescent="0.25">
      <c r="A689" s="94">
        <v>674</v>
      </c>
      <c r="B689" s="70">
        <v>308836</v>
      </c>
      <c r="C689" s="21" t="s">
        <v>15</v>
      </c>
      <c r="D689" s="21" t="s">
        <v>1494</v>
      </c>
      <c r="E689" s="21" t="s">
        <v>1325</v>
      </c>
      <c r="F689" s="20" t="s">
        <v>14</v>
      </c>
      <c r="G689" s="35" t="s">
        <v>1410</v>
      </c>
      <c r="H689" s="17">
        <v>4</v>
      </c>
      <c r="I689" s="21" t="s">
        <v>0</v>
      </c>
      <c r="J689" s="35" t="s">
        <v>1410</v>
      </c>
      <c r="K689" s="79" t="s">
        <v>2040</v>
      </c>
      <c r="L689" s="21">
        <v>2</v>
      </c>
      <c r="M689" s="17">
        <v>1</v>
      </c>
      <c r="N689" s="17">
        <v>0</v>
      </c>
      <c r="O689" s="55">
        <v>62.05</v>
      </c>
      <c r="P689" s="43">
        <v>1570</v>
      </c>
      <c r="Q689" s="29"/>
    </row>
    <row r="690" spans="1:17" ht="31.5" x14ac:dyDescent="0.25">
      <c r="A690" s="94">
        <v>675</v>
      </c>
      <c r="B690" s="70">
        <v>308848</v>
      </c>
      <c r="C690" s="21" t="s">
        <v>15</v>
      </c>
      <c r="D690" s="15" t="s">
        <v>1495</v>
      </c>
      <c r="E690" s="21" t="s">
        <v>1326</v>
      </c>
      <c r="F690" s="20" t="s">
        <v>14</v>
      </c>
      <c r="G690" s="15" t="s">
        <v>1411</v>
      </c>
      <c r="H690" s="17">
        <v>4</v>
      </c>
      <c r="I690" s="21" t="s">
        <v>0</v>
      </c>
      <c r="J690" s="15" t="s">
        <v>1411</v>
      </c>
      <c r="K690" s="21" t="s">
        <v>2040</v>
      </c>
      <c r="L690" s="21">
        <v>1</v>
      </c>
      <c r="M690" s="17">
        <v>1</v>
      </c>
      <c r="N690" s="17">
        <v>0</v>
      </c>
      <c r="O690" s="55">
        <f t="shared" ref="O690:O730" si="5">P690*0.19</f>
        <v>5.13</v>
      </c>
      <c r="P690" s="43">
        <v>27</v>
      </c>
      <c r="Q690" s="29"/>
    </row>
    <row r="691" spans="1:17" ht="31.5" x14ac:dyDescent="0.25">
      <c r="A691" s="94">
        <v>676</v>
      </c>
      <c r="B691" s="70">
        <v>123917</v>
      </c>
      <c r="C691" s="21" t="s">
        <v>15</v>
      </c>
      <c r="D691" s="16" t="s">
        <v>1496</v>
      </c>
      <c r="E691" s="67" t="s">
        <v>2017</v>
      </c>
      <c r="F691" s="20" t="s">
        <v>14</v>
      </c>
      <c r="G691" s="16" t="s">
        <v>1412</v>
      </c>
      <c r="H691" s="17">
        <v>4</v>
      </c>
      <c r="I691" s="21" t="s">
        <v>0</v>
      </c>
      <c r="J691" s="16" t="s">
        <v>1412</v>
      </c>
      <c r="K691" s="79" t="s">
        <v>2040</v>
      </c>
      <c r="L691" s="21">
        <v>3</v>
      </c>
      <c r="M691" s="17">
        <v>1</v>
      </c>
      <c r="N691" s="17">
        <v>0</v>
      </c>
      <c r="O691" s="55">
        <v>51.1</v>
      </c>
      <c r="P691" s="43">
        <v>133</v>
      </c>
      <c r="Q691" s="29"/>
    </row>
    <row r="692" spans="1:17" ht="31.5" x14ac:dyDescent="0.25">
      <c r="A692" s="94">
        <v>677</v>
      </c>
      <c r="B692" s="70">
        <v>283025</v>
      </c>
      <c r="C692" s="21" t="s">
        <v>15</v>
      </c>
      <c r="D692" s="15" t="s">
        <v>1497</v>
      </c>
      <c r="E692" s="65" t="s">
        <v>2018</v>
      </c>
      <c r="F692" s="20" t="s">
        <v>14</v>
      </c>
      <c r="G692" s="15" t="s">
        <v>1413</v>
      </c>
      <c r="H692" s="17">
        <v>4</v>
      </c>
      <c r="I692" s="21" t="s">
        <v>0</v>
      </c>
      <c r="J692" s="15" t="s">
        <v>1413</v>
      </c>
      <c r="K692" s="21" t="s">
        <v>2040</v>
      </c>
      <c r="L692" s="21">
        <v>1</v>
      </c>
      <c r="M692" s="17">
        <v>1</v>
      </c>
      <c r="N692" s="17">
        <v>0</v>
      </c>
      <c r="O692" s="55">
        <f t="shared" si="5"/>
        <v>8.17</v>
      </c>
      <c r="P692" s="43">
        <v>43</v>
      </c>
      <c r="Q692" s="29"/>
    </row>
    <row r="693" spans="1:17" ht="141.75" x14ac:dyDescent="0.25">
      <c r="A693" s="94">
        <v>678</v>
      </c>
      <c r="B693" s="70">
        <v>282979</v>
      </c>
      <c r="C693" s="21" t="s">
        <v>15</v>
      </c>
      <c r="D693" s="16" t="s">
        <v>1498</v>
      </c>
      <c r="E693" s="67" t="s">
        <v>2019</v>
      </c>
      <c r="F693" s="20" t="s">
        <v>14</v>
      </c>
      <c r="G693" s="16" t="s">
        <v>1414</v>
      </c>
      <c r="H693" s="17">
        <v>4</v>
      </c>
      <c r="I693" s="21" t="s">
        <v>0</v>
      </c>
      <c r="J693" s="16" t="s">
        <v>1414</v>
      </c>
      <c r="K693" s="21" t="s">
        <v>2040</v>
      </c>
      <c r="L693" s="21">
        <v>1</v>
      </c>
      <c r="M693" s="17">
        <v>1</v>
      </c>
      <c r="N693" s="17">
        <v>0</v>
      </c>
      <c r="O693" s="55">
        <f t="shared" si="5"/>
        <v>3.8</v>
      </c>
      <c r="P693" s="43">
        <v>20</v>
      </c>
      <c r="Q693" s="29"/>
    </row>
    <row r="694" spans="1:17" ht="141.75" x14ac:dyDescent="0.25">
      <c r="A694" s="94">
        <v>679</v>
      </c>
      <c r="B694" s="70">
        <v>282840</v>
      </c>
      <c r="C694" s="21" t="s">
        <v>15</v>
      </c>
      <c r="D694" s="15" t="s">
        <v>1499</v>
      </c>
      <c r="E694" s="65" t="s">
        <v>2020</v>
      </c>
      <c r="F694" s="20" t="s">
        <v>14</v>
      </c>
      <c r="G694" s="15" t="s">
        <v>1415</v>
      </c>
      <c r="H694" s="17">
        <v>4</v>
      </c>
      <c r="I694" s="21" t="s">
        <v>0</v>
      </c>
      <c r="J694" s="15" t="s">
        <v>1415</v>
      </c>
      <c r="K694" s="21" t="s">
        <v>2040</v>
      </c>
      <c r="L694" s="21">
        <v>1</v>
      </c>
      <c r="M694" s="17">
        <v>1</v>
      </c>
      <c r="N694" s="17">
        <v>0</v>
      </c>
      <c r="O694" s="55">
        <f t="shared" si="5"/>
        <v>1.9</v>
      </c>
      <c r="P694" s="43">
        <v>10</v>
      </c>
      <c r="Q694" s="29"/>
    </row>
    <row r="695" spans="1:17" ht="141.75" x14ac:dyDescent="0.25">
      <c r="A695" s="94">
        <v>680</v>
      </c>
      <c r="B695" s="70">
        <v>281725</v>
      </c>
      <c r="C695" s="21" t="s">
        <v>15</v>
      </c>
      <c r="D695" s="16" t="s">
        <v>1500</v>
      </c>
      <c r="E695" s="58" t="s">
        <v>2021</v>
      </c>
      <c r="F695" s="20" t="s">
        <v>14</v>
      </c>
      <c r="G695" s="16" t="s">
        <v>1415</v>
      </c>
      <c r="H695" s="17">
        <v>4</v>
      </c>
      <c r="I695" s="21" t="s">
        <v>0</v>
      </c>
      <c r="J695" s="16" t="s">
        <v>1415</v>
      </c>
      <c r="K695" s="21" t="s">
        <v>2040</v>
      </c>
      <c r="L695" s="21">
        <v>1</v>
      </c>
      <c r="M695" s="17">
        <v>1</v>
      </c>
      <c r="N695" s="17">
        <v>0</v>
      </c>
      <c r="O695" s="55">
        <f t="shared" si="5"/>
        <v>1.9</v>
      </c>
      <c r="P695" s="43">
        <v>10</v>
      </c>
      <c r="Q695" s="29"/>
    </row>
    <row r="696" spans="1:17" ht="141.75" x14ac:dyDescent="0.25">
      <c r="A696" s="94">
        <v>681</v>
      </c>
      <c r="B696" s="70">
        <v>282118</v>
      </c>
      <c r="C696" s="21" t="s">
        <v>15</v>
      </c>
      <c r="D696" s="15" t="s">
        <v>1501</v>
      </c>
      <c r="E696" s="58" t="s">
        <v>2021</v>
      </c>
      <c r="F696" s="20" t="s">
        <v>14</v>
      </c>
      <c r="G696" s="15" t="s">
        <v>1415</v>
      </c>
      <c r="H696" s="17">
        <v>4</v>
      </c>
      <c r="I696" s="21" t="s">
        <v>0</v>
      </c>
      <c r="J696" s="15" t="s">
        <v>1415</v>
      </c>
      <c r="K696" s="21" t="s">
        <v>2040</v>
      </c>
      <c r="L696" s="21">
        <v>1</v>
      </c>
      <c r="M696" s="17">
        <v>1</v>
      </c>
      <c r="N696" s="17">
        <v>0</v>
      </c>
      <c r="O696" s="55">
        <f t="shared" si="5"/>
        <v>1.9</v>
      </c>
      <c r="P696" s="43">
        <v>10</v>
      </c>
      <c r="Q696" s="29"/>
    </row>
    <row r="697" spans="1:17" ht="141.75" x14ac:dyDescent="0.25">
      <c r="A697" s="94">
        <v>682</v>
      </c>
      <c r="B697" s="70">
        <v>281802</v>
      </c>
      <c r="C697" s="21" t="s">
        <v>15</v>
      </c>
      <c r="D697" s="16" t="s">
        <v>1502</v>
      </c>
      <c r="E697" s="67" t="s">
        <v>2022</v>
      </c>
      <c r="F697" s="20" t="s">
        <v>14</v>
      </c>
      <c r="G697" s="16" t="s">
        <v>1415</v>
      </c>
      <c r="H697" s="17">
        <v>4</v>
      </c>
      <c r="I697" s="21" t="s">
        <v>0</v>
      </c>
      <c r="J697" s="16" t="s">
        <v>1415</v>
      </c>
      <c r="K697" s="21" t="s">
        <v>2040</v>
      </c>
      <c r="L697" s="21">
        <v>1</v>
      </c>
      <c r="M697" s="17">
        <v>1</v>
      </c>
      <c r="N697" s="17">
        <v>1</v>
      </c>
      <c r="O697" s="55">
        <f t="shared" si="5"/>
        <v>1.9</v>
      </c>
      <c r="P697" s="43">
        <v>10</v>
      </c>
      <c r="Q697" s="29"/>
    </row>
    <row r="698" spans="1:17" ht="31.5" x14ac:dyDescent="0.25">
      <c r="A698" s="94">
        <v>683</v>
      </c>
      <c r="B698" s="70">
        <v>310949</v>
      </c>
      <c r="C698" s="21" t="s">
        <v>15</v>
      </c>
      <c r="D698" s="16" t="s">
        <v>1503</v>
      </c>
      <c r="E698" s="67" t="s">
        <v>1327</v>
      </c>
      <c r="F698" s="20" t="s">
        <v>14</v>
      </c>
      <c r="G698" s="16" t="s">
        <v>1416</v>
      </c>
      <c r="H698" s="17">
        <v>4</v>
      </c>
      <c r="I698" s="21" t="s">
        <v>0</v>
      </c>
      <c r="J698" s="16" t="s">
        <v>1416</v>
      </c>
      <c r="K698" s="17" t="s">
        <v>1532</v>
      </c>
      <c r="L698" s="21">
        <v>2</v>
      </c>
      <c r="M698" s="17">
        <v>1</v>
      </c>
      <c r="N698" s="17">
        <v>0</v>
      </c>
      <c r="O698" s="55">
        <f t="shared" si="5"/>
        <v>20.9</v>
      </c>
      <c r="P698" s="43">
        <v>110</v>
      </c>
      <c r="Q698" s="29"/>
    </row>
    <row r="699" spans="1:17" ht="47.25" x14ac:dyDescent="0.25">
      <c r="A699" s="94">
        <v>684</v>
      </c>
      <c r="B699" s="70">
        <v>309887</v>
      </c>
      <c r="C699" s="21" t="s">
        <v>15</v>
      </c>
      <c r="D699" s="17" t="s">
        <v>1504</v>
      </c>
      <c r="E699" s="67" t="s">
        <v>1328</v>
      </c>
      <c r="F699" s="20" t="s">
        <v>14</v>
      </c>
      <c r="G699" s="16" t="s">
        <v>1417</v>
      </c>
      <c r="H699" s="17">
        <v>4</v>
      </c>
      <c r="I699" s="21" t="s">
        <v>0</v>
      </c>
      <c r="J699" s="16" t="s">
        <v>1417</v>
      </c>
      <c r="K699" s="17" t="s">
        <v>1532</v>
      </c>
      <c r="L699" s="21">
        <v>2</v>
      </c>
      <c r="M699" s="17">
        <v>1</v>
      </c>
      <c r="N699" s="17">
        <v>0</v>
      </c>
      <c r="O699" s="55">
        <f t="shared" si="5"/>
        <v>21.85</v>
      </c>
      <c r="P699" s="43">
        <v>115</v>
      </c>
      <c r="Q699" s="29"/>
    </row>
    <row r="700" spans="1:17" ht="31.5" x14ac:dyDescent="0.25">
      <c r="A700" s="94">
        <v>685</v>
      </c>
      <c r="B700" s="70">
        <v>310639</v>
      </c>
      <c r="C700" s="21" t="s">
        <v>15</v>
      </c>
      <c r="D700" s="16" t="s">
        <v>1505</v>
      </c>
      <c r="E700" s="67" t="s">
        <v>1329</v>
      </c>
      <c r="F700" s="20" t="s">
        <v>14</v>
      </c>
      <c r="G700" s="16" t="s">
        <v>1418</v>
      </c>
      <c r="H700" s="17">
        <v>4</v>
      </c>
      <c r="I700" s="21" t="s">
        <v>0</v>
      </c>
      <c r="J700" s="16" t="s">
        <v>1418</v>
      </c>
      <c r="K700" s="79" t="s">
        <v>2320</v>
      </c>
      <c r="L700" s="21">
        <v>3</v>
      </c>
      <c r="M700" s="17">
        <v>1</v>
      </c>
      <c r="N700" s="17">
        <v>0</v>
      </c>
      <c r="O700" s="55">
        <v>80.3</v>
      </c>
      <c r="P700" s="43">
        <v>94</v>
      </c>
      <c r="Q700" s="29"/>
    </row>
    <row r="701" spans="1:17" ht="31.5" x14ac:dyDescent="0.25">
      <c r="A701" s="94">
        <v>686</v>
      </c>
      <c r="B701" s="70">
        <v>310637</v>
      </c>
      <c r="C701" s="21" t="s">
        <v>15</v>
      </c>
      <c r="D701" s="16" t="s">
        <v>1506</v>
      </c>
      <c r="E701" s="67" t="s">
        <v>1330</v>
      </c>
      <c r="F701" s="20" t="s">
        <v>14</v>
      </c>
      <c r="G701" s="16" t="s">
        <v>1419</v>
      </c>
      <c r="H701" s="17">
        <v>4</v>
      </c>
      <c r="I701" s="21" t="s">
        <v>0</v>
      </c>
      <c r="J701" s="16" t="s">
        <v>1419</v>
      </c>
      <c r="K701" s="21" t="s">
        <v>2040</v>
      </c>
      <c r="L701" s="21">
        <v>1</v>
      </c>
      <c r="M701" s="17">
        <v>1</v>
      </c>
      <c r="N701" s="17">
        <v>0</v>
      </c>
      <c r="O701" s="55">
        <f t="shared" si="5"/>
        <v>8.17</v>
      </c>
      <c r="P701" s="43">
        <v>43</v>
      </c>
      <c r="Q701" s="29"/>
    </row>
    <row r="702" spans="1:17" ht="31.5" x14ac:dyDescent="0.25">
      <c r="A702" s="94">
        <v>687</v>
      </c>
      <c r="B702" s="70">
        <v>310881</v>
      </c>
      <c r="C702" s="21" t="s">
        <v>15</v>
      </c>
      <c r="D702" s="16" t="s">
        <v>1507</v>
      </c>
      <c r="E702" s="67" t="s">
        <v>1331</v>
      </c>
      <c r="F702" s="20" t="s">
        <v>14</v>
      </c>
      <c r="G702" s="16" t="s">
        <v>1420</v>
      </c>
      <c r="H702" s="17">
        <v>4</v>
      </c>
      <c r="I702" s="21" t="s">
        <v>0</v>
      </c>
      <c r="J702" s="16" t="s">
        <v>1420</v>
      </c>
      <c r="K702" s="79" t="s">
        <v>2320</v>
      </c>
      <c r="L702" s="21">
        <v>3</v>
      </c>
      <c r="M702" s="17">
        <v>1</v>
      </c>
      <c r="N702" s="17">
        <v>0</v>
      </c>
      <c r="O702" s="55">
        <v>14.6</v>
      </c>
      <c r="P702" s="43">
        <v>15</v>
      </c>
      <c r="Q702" s="29"/>
    </row>
    <row r="703" spans="1:17" ht="86.25" customHeight="1" x14ac:dyDescent="0.25">
      <c r="A703" s="94">
        <v>688</v>
      </c>
      <c r="B703" s="21"/>
      <c r="C703" s="21" t="s">
        <v>15</v>
      </c>
      <c r="D703" s="15" t="s">
        <v>1508</v>
      </c>
      <c r="E703" s="65" t="s">
        <v>1332</v>
      </c>
      <c r="F703" s="20" t="s">
        <v>14</v>
      </c>
      <c r="G703" s="15" t="s">
        <v>1421</v>
      </c>
      <c r="H703" s="17">
        <v>12</v>
      </c>
      <c r="I703" s="21" t="s">
        <v>0</v>
      </c>
      <c r="J703" s="15" t="s">
        <v>1421</v>
      </c>
      <c r="K703" s="79" t="s">
        <v>2320</v>
      </c>
      <c r="L703" s="21">
        <v>1</v>
      </c>
      <c r="M703" s="17">
        <v>1</v>
      </c>
      <c r="N703" s="17">
        <v>2</v>
      </c>
      <c r="O703" s="55">
        <v>91.25</v>
      </c>
      <c r="P703" s="43">
        <v>106</v>
      </c>
      <c r="Q703" s="29"/>
    </row>
    <row r="704" spans="1:17" ht="110.25" x14ac:dyDescent="0.25">
      <c r="A704" s="94">
        <v>689</v>
      </c>
      <c r="B704" s="21"/>
      <c r="C704" s="21" t="s">
        <v>15</v>
      </c>
      <c r="D704" s="16" t="s">
        <v>1509</v>
      </c>
      <c r="E704" s="67" t="s">
        <v>1333</v>
      </c>
      <c r="F704" s="20" t="s">
        <v>14</v>
      </c>
      <c r="G704" s="16" t="s">
        <v>1422</v>
      </c>
      <c r="H704" s="17">
        <v>12</v>
      </c>
      <c r="I704" s="21" t="s">
        <v>0</v>
      </c>
      <c r="J704" s="16" t="s">
        <v>1422</v>
      </c>
      <c r="K704" s="21" t="s">
        <v>2040</v>
      </c>
      <c r="L704" s="21">
        <v>1</v>
      </c>
      <c r="M704" s="17">
        <v>1</v>
      </c>
      <c r="N704" s="17">
        <v>1</v>
      </c>
      <c r="O704" s="55">
        <f t="shared" si="5"/>
        <v>72.2</v>
      </c>
      <c r="P704" s="43">
        <v>380</v>
      </c>
      <c r="Q704" s="29"/>
    </row>
    <row r="705" spans="1:17" ht="110.25" x14ac:dyDescent="0.25">
      <c r="A705" s="94">
        <v>690</v>
      </c>
      <c r="B705" s="70">
        <v>308894</v>
      </c>
      <c r="C705" s="21" t="s">
        <v>15</v>
      </c>
      <c r="D705" s="15" t="s">
        <v>1510</v>
      </c>
      <c r="E705" s="65" t="s">
        <v>1334</v>
      </c>
      <c r="F705" s="20" t="s">
        <v>14</v>
      </c>
      <c r="G705" s="15" t="s">
        <v>1422</v>
      </c>
      <c r="H705" s="17">
        <v>12</v>
      </c>
      <c r="I705" s="21" t="s">
        <v>0</v>
      </c>
      <c r="J705" s="15" t="s">
        <v>1422</v>
      </c>
      <c r="K705" s="21" t="s">
        <v>2040</v>
      </c>
      <c r="L705" s="21">
        <v>1</v>
      </c>
      <c r="M705" s="17">
        <v>1</v>
      </c>
      <c r="N705" s="17">
        <v>1</v>
      </c>
      <c r="O705" s="55">
        <f t="shared" si="5"/>
        <v>45.6</v>
      </c>
      <c r="P705" s="43">
        <v>240</v>
      </c>
      <c r="Q705" s="29"/>
    </row>
    <row r="706" spans="1:17" ht="110.25" x14ac:dyDescent="0.25">
      <c r="A706" s="94">
        <v>691</v>
      </c>
      <c r="B706" s="70">
        <v>308849</v>
      </c>
      <c r="C706" s="21" t="s">
        <v>15</v>
      </c>
      <c r="D706" s="16" t="s">
        <v>1511</v>
      </c>
      <c r="E706" s="67" t="s">
        <v>1335</v>
      </c>
      <c r="F706" s="20" t="s">
        <v>14</v>
      </c>
      <c r="G706" s="16" t="s">
        <v>1422</v>
      </c>
      <c r="H706" s="17">
        <v>12</v>
      </c>
      <c r="I706" s="21" t="s">
        <v>0</v>
      </c>
      <c r="J706" s="16" t="s">
        <v>1422</v>
      </c>
      <c r="K706" s="21" t="s">
        <v>2040</v>
      </c>
      <c r="L706" s="21">
        <v>1</v>
      </c>
      <c r="M706" s="17">
        <v>1</v>
      </c>
      <c r="N706" s="17">
        <v>1</v>
      </c>
      <c r="O706" s="55">
        <f t="shared" si="5"/>
        <v>34.200000000000003</v>
      </c>
      <c r="P706" s="43">
        <v>180</v>
      </c>
      <c r="Q706" s="29"/>
    </row>
    <row r="707" spans="1:17" ht="110.25" x14ac:dyDescent="0.25">
      <c r="A707" s="94">
        <v>692</v>
      </c>
      <c r="B707" s="70">
        <v>308792</v>
      </c>
      <c r="C707" s="21" t="s">
        <v>15</v>
      </c>
      <c r="D707" s="15" t="s">
        <v>1512</v>
      </c>
      <c r="E707" s="65" t="s">
        <v>1336</v>
      </c>
      <c r="F707" s="20" t="s">
        <v>14</v>
      </c>
      <c r="G707" s="15" t="s">
        <v>1422</v>
      </c>
      <c r="H707" s="17">
        <v>12</v>
      </c>
      <c r="I707" s="21" t="s">
        <v>0</v>
      </c>
      <c r="J707" s="15" t="s">
        <v>1422</v>
      </c>
      <c r="K707" s="21" t="s">
        <v>2040</v>
      </c>
      <c r="L707" s="21">
        <v>1</v>
      </c>
      <c r="M707" s="17">
        <v>1</v>
      </c>
      <c r="N707" s="17">
        <v>1</v>
      </c>
      <c r="O707" s="55">
        <f t="shared" si="5"/>
        <v>30.4</v>
      </c>
      <c r="P707" s="43">
        <v>160</v>
      </c>
      <c r="Q707" s="29"/>
    </row>
    <row r="708" spans="1:17" ht="110.25" x14ac:dyDescent="0.25">
      <c r="A708" s="94">
        <v>693</v>
      </c>
      <c r="B708" s="70">
        <v>308887</v>
      </c>
      <c r="C708" s="21" t="s">
        <v>15</v>
      </c>
      <c r="D708" s="15" t="s">
        <v>1513</v>
      </c>
      <c r="E708" s="65" t="s">
        <v>1337</v>
      </c>
      <c r="F708" s="20" t="s">
        <v>14</v>
      </c>
      <c r="G708" s="15" t="s">
        <v>1422</v>
      </c>
      <c r="H708" s="17">
        <v>12</v>
      </c>
      <c r="I708" s="21" t="s">
        <v>0</v>
      </c>
      <c r="J708" s="15" t="s">
        <v>1422</v>
      </c>
      <c r="K708" s="21" t="s">
        <v>2040</v>
      </c>
      <c r="L708" s="21">
        <v>2</v>
      </c>
      <c r="M708" s="17">
        <v>1</v>
      </c>
      <c r="N708" s="17">
        <v>1</v>
      </c>
      <c r="O708" s="55">
        <f t="shared" si="5"/>
        <v>21.28</v>
      </c>
      <c r="P708" s="43">
        <v>112</v>
      </c>
      <c r="Q708" s="29"/>
    </row>
    <row r="709" spans="1:17" ht="110.25" x14ac:dyDescent="0.25">
      <c r="A709" s="94">
        <v>694</v>
      </c>
      <c r="B709" s="21"/>
      <c r="C709" s="21" t="s">
        <v>15</v>
      </c>
      <c r="D709" s="16" t="s">
        <v>1514</v>
      </c>
      <c r="E709" s="67" t="s">
        <v>1338</v>
      </c>
      <c r="F709" s="20" t="s">
        <v>14</v>
      </c>
      <c r="G709" s="16" t="s">
        <v>1422</v>
      </c>
      <c r="H709" s="17">
        <v>12</v>
      </c>
      <c r="I709" s="21" t="s">
        <v>0</v>
      </c>
      <c r="J709" s="16" t="s">
        <v>1422</v>
      </c>
      <c r="K709" s="21" t="s">
        <v>2040</v>
      </c>
      <c r="L709" s="21">
        <v>1</v>
      </c>
      <c r="M709" s="17">
        <v>1</v>
      </c>
      <c r="N709" s="17">
        <v>1</v>
      </c>
      <c r="O709" s="55">
        <f t="shared" si="5"/>
        <v>38</v>
      </c>
      <c r="P709" s="43">
        <v>200</v>
      </c>
      <c r="Q709" s="29"/>
    </row>
    <row r="710" spans="1:17" ht="110.25" x14ac:dyDescent="0.25">
      <c r="A710" s="94">
        <v>695</v>
      </c>
      <c r="B710" s="70">
        <v>282845</v>
      </c>
      <c r="C710" s="21" t="s">
        <v>15</v>
      </c>
      <c r="D710" s="15" t="s">
        <v>1515</v>
      </c>
      <c r="E710" s="65" t="s">
        <v>1339</v>
      </c>
      <c r="F710" s="20" t="s">
        <v>14</v>
      </c>
      <c r="G710" s="15" t="s">
        <v>1422</v>
      </c>
      <c r="H710" s="17">
        <v>12</v>
      </c>
      <c r="I710" s="21" t="s">
        <v>0</v>
      </c>
      <c r="J710" s="15" t="s">
        <v>1422</v>
      </c>
      <c r="K710" s="21" t="s">
        <v>2040</v>
      </c>
      <c r="L710" s="21">
        <v>2</v>
      </c>
      <c r="M710" s="17">
        <v>1</v>
      </c>
      <c r="N710" s="17">
        <v>1</v>
      </c>
      <c r="O710" s="55">
        <f t="shared" si="5"/>
        <v>25.65</v>
      </c>
      <c r="P710" s="43">
        <v>135</v>
      </c>
      <c r="Q710" s="29"/>
    </row>
    <row r="711" spans="1:17" ht="31.5" x14ac:dyDescent="0.25">
      <c r="A711" s="94">
        <v>696</v>
      </c>
      <c r="B711" s="70">
        <v>81599</v>
      </c>
      <c r="C711" s="21" t="s">
        <v>15</v>
      </c>
      <c r="D711" s="16" t="s">
        <v>1516</v>
      </c>
      <c r="E711" s="67" t="s">
        <v>1340</v>
      </c>
      <c r="F711" s="20" t="s">
        <v>14</v>
      </c>
      <c r="G711" s="16" t="s">
        <v>1423</v>
      </c>
      <c r="H711" s="17">
        <v>4</v>
      </c>
      <c r="I711" s="21" t="s">
        <v>0</v>
      </c>
      <c r="J711" s="16" t="s">
        <v>1423</v>
      </c>
      <c r="K711" s="17" t="s">
        <v>1532</v>
      </c>
      <c r="L711" s="21">
        <v>2</v>
      </c>
      <c r="M711" s="17">
        <v>1</v>
      </c>
      <c r="N711" s="17">
        <v>0</v>
      </c>
      <c r="O711" s="55">
        <f t="shared" si="5"/>
        <v>8.5500000000000007</v>
      </c>
      <c r="P711" s="43">
        <v>45</v>
      </c>
      <c r="Q711" s="29"/>
    </row>
    <row r="712" spans="1:17" ht="63" x14ac:dyDescent="0.25">
      <c r="A712" s="94">
        <v>697</v>
      </c>
      <c r="B712" s="21"/>
      <c r="C712" s="21" t="s">
        <v>15</v>
      </c>
      <c r="D712" s="15" t="s">
        <v>1517</v>
      </c>
      <c r="E712" s="65" t="s">
        <v>1341</v>
      </c>
      <c r="F712" s="20" t="s">
        <v>14</v>
      </c>
      <c r="G712" s="15" t="s">
        <v>1424</v>
      </c>
      <c r="H712" s="17">
        <v>12</v>
      </c>
      <c r="I712" s="21" t="s">
        <v>0</v>
      </c>
      <c r="J712" s="15" t="s">
        <v>1424</v>
      </c>
      <c r="K712" s="79" t="s">
        <v>2320</v>
      </c>
      <c r="L712" s="21">
        <v>1</v>
      </c>
      <c r="M712" s="17">
        <v>1</v>
      </c>
      <c r="N712" s="17">
        <v>1</v>
      </c>
      <c r="O712" s="55">
        <v>102.2</v>
      </c>
      <c r="P712" s="43">
        <v>116</v>
      </c>
      <c r="Q712" s="29"/>
    </row>
    <row r="713" spans="1:17" ht="63" x14ac:dyDescent="0.25">
      <c r="A713" s="94">
        <v>698</v>
      </c>
      <c r="B713" s="70">
        <v>311068</v>
      </c>
      <c r="C713" s="21" t="s">
        <v>15</v>
      </c>
      <c r="D713" s="16" t="s">
        <v>1518</v>
      </c>
      <c r="E713" s="67" t="s">
        <v>1342</v>
      </c>
      <c r="F713" s="20" t="s">
        <v>14</v>
      </c>
      <c r="G713" s="16" t="s">
        <v>1424</v>
      </c>
      <c r="H713" s="17">
        <v>4</v>
      </c>
      <c r="I713" s="21" t="s">
        <v>0</v>
      </c>
      <c r="J713" s="16" t="s">
        <v>1424</v>
      </c>
      <c r="K713" s="21" t="s">
        <v>2040</v>
      </c>
      <c r="L713" s="21">
        <v>1</v>
      </c>
      <c r="M713" s="17">
        <v>1</v>
      </c>
      <c r="N713" s="17">
        <v>0</v>
      </c>
      <c r="O713" s="55">
        <f t="shared" si="5"/>
        <v>7.22</v>
      </c>
      <c r="P713" s="43">
        <v>38</v>
      </c>
      <c r="Q713" s="29"/>
    </row>
    <row r="714" spans="1:17" ht="31.5" x14ac:dyDescent="0.25">
      <c r="A714" s="94">
        <v>699</v>
      </c>
      <c r="B714" s="21"/>
      <c r="C714" s="21" t="s">
        <v>15</v>
      </c>
      <c r="D714" s="15" t="s">
        <v>1519</v>
      </c>
      <c r="E714" s="65" t="s">
        <v>1343</v>
      </c>
      <c r="F714" s="20" t="s">
        <v>14</v>
      </c>
      <c r="G714" s="15" t="s">
        <v>1425</v>
      </c>
      <c r="H714" s="17">
        <v>4</v>
      </c>
      <c r="I714" s="21" t="s">
        <v>0</v>
      </c>
      <c r="J714" s="15" t="s">
        <v>1425</v>
      </c>
      <c r="K714" s="79" t="s">
        <v>2320</v>
      </c>
      <c r="L714" s="21">
        <v>2</v>
      </c>
      <c r="M714" s="17">
        <v>1</v>
      </c>
      <c r="N714" s="17">
        <v>0</v>
      </c>
      <c r="O714" s="55">
        <v>29.2</v>
      </c>
      <c r="P714" s="43">
        <v>32</v>
      </c>
      <c r="Q714" s="29"/>
    </row>
    <row r="715" spans="1:17" ht="63" x14ac:dyDescent="0.25">
      <c r="A715" s="94">
        <v>700</v>
      </c>
      <c r="B715" s="70">
        <v>280664</v>
      </c>
      <c r="C715" s="21" t="s">
        <v>15</v>
      </c>
      <c r="D715" s="17" t="s">
        <v>1520</v>
      </c>
      <c r="E715" s="67" t="s">
        <v>1344</v>
      </c>
      <c r="F715" s="20" t="s">
        <v>14</v>
      </c>
      <c r="G715" s="16" t="s">
        <v>1426</v>
      </c>
      <c r="H715" s="17">
        <v>4</v>
      </c>
      <c r="I715" s="21" t="s">
        <v>0</v>
      </c>
      <c r="J715" s="16" t="s">
        <v>1426</v>
      </c>
      <c r="K715" s="21" t="s">
        <v>2040</v>
      </c>
      <c r="L715" s="21">
        <v>2</v>
      </c>
      <c r="M715" s="17">
        <v>1</v>
      </c>
      <c r="N715" s="17">
        <v>0</v>
      </c>
      <c r="O715" s="55">
        <f t="shared" si="5"/>
        <v>4.75</v>
      </c>
      <c r="P715" s="43">
        <v>25</v>
      </c>
      <c r="Q715" s="29"/>
    </row>
    <row r="716" spans="1:17" ht="63" x14ac:dyDescent="0.25">
      <c r="A716" s="94">
        <v>701</v>
      </c>
      <c r="B716" s="70">
        <v>310455</v>
      </c>
      <c r="C716" s="21" t="s">
        <v>15</v>
      </c>
      <c r="D716" s="15" t="s">
        <v>1521</v>
      </c>
      <c r="E716" s="65" t="s">
        <v>1345</v>
      </c>
      <c r="F716" s="20" t="s">
        <v>14</v>
      </c>
      <c r="G716" s="15" t="s">
        <v>1427</v>
      </c>
      <c r="H716" s="17">
        <v>4</v>
      </c>
      <c r="I716" s="21" t="s">
        <v>0</v>
      </c>
      <c r="J716" s="15" t="s">
        <v>1427</v>
      </c>
      <c r="K716" s="21" t="s">
        <v>2040</v>
      </c>
      <c r="L716" s="21">
        <v>2</v>
      </c>
      <c r="M716" s="17">
        <v>1</v>
      </c>
      <c r="N716" s="17">
        <v>0</v>
      </c>
      <c r="O716" s="55">
        <f t="shared" si="5"/>
        <v>10.64</v>
      </c>
      <c r="P716" s="43">
        <v>56</v>
      </c>
      <c r="Q716" s="29"/>
    </row>
    <row r="717" spans="1:17" ht="63" x14ac:dyDescent="0.25">
      <c r="A717" s="94">
        <v>702</v>
      </c>
      <c r="B717" s="70">
        <v>281808</v>
      </c>
      <c r="C717" s="21" t="s">
        <v>15</v>
      </c>
      <c r="D717" s="16" t="s">
        <v>1522</v>
      </c>
      <c r="E717" s="67" t="s">
        <v>1346</v>
      </c>
      <c r="F717" s="20" t="s">
        <v>14</v>
      </c>
      <c r="G717" s="16" t="s">
        <v>1428</v>
      </c>
      <c r="H717" s="17">
        <v>4</v>
      </c>
      <c r="I717" s="21" t="s">
        <v>0</v>
      </c>
      <c r="J717" s="16" t="s">
        <v>1428</v>
      </c>
      <c r="K717" s="79" t="s">
        <v>2320</v>
      </c>
      <c r="L717" s="21">
        <v>2</v>
      </c>
      <c r="M717" s="17">
        <v>1</v>
      </c>
      <c r="N717" s="17">
        <v>0</v>
      </c>
      <c r="O717" s="55">
        <v>25.55</v>
      </c>
      <c r="P717" s="43">
        <v>29</v>
      </c>
      <c r="Q717" s="29"/>
    </row>
    <row r="718" spans="1:17" ht="31.5" x14ac:dyDescent="0.25">
      <c r="A718" s="94">
        <v>703</v>
      </c>
      <c r="B718" s="21"/>
      <c r="C718" s="21" t="s">
        <v>15</v>
      </c>
      <c r="D718" s="15" t="s">
        <v>1523</v>
      </c>
      <c r="E718" s="65" t="s">
        <v>1347</v>
      </c>
      <c r="F718" s="20" t="s">
        <v>14</v>
      </c>
      <c r="G718" s="15" t="s">
        <v>1429</v>
      </c>
      <c r="H718" s="17">
        <v>4</v>
      </c>
      <c r="I718" s="21" t="s">
        <v>0</v>
      </c>
      <c r="J718" s="15" t="s">
        <v>1429</v>
      </c>
      <c r="K718" s="21" t="s">
        <v>2040</v>
      </c>
      <c r="L718" s="21">
        <v>0</v>
      </c>
      <c r="M718" s="17">
        <v>1</v>
      </c>
      <c r="N718" s="17">
        <v>1</v>
      </c>
      <c r="O718" s="55">
        <f t="shared" si="5"/>
        <v>114</v>
      </c>
      <c r="P718" s="43">
        <v>600</v>
      </c>
      <c r="Q718" s="29"/>
    </row>
    <row r="719" spans="1:17" ht="47.25" x14ac:dyDescent="0.25">
      <c r="A719" s="94">
        <v>704</v>
      </c>
      <c r="B719" s="21"/>
      <c r="C719" s="21" t="s">
        <v>15</v>
      </c>
      <c r="D719" s="16" t="s">
        <v>1524</v>
      </c>
      <c r="E719" s="67" t="s">
        <v>1348</v>
      </c>
      <c r="F719" s="20" t="s">
        <v>14</v>
      </c>
      <c r="G719" s="16" t="s">
        <v>1430</v>
      </c>
      <c r="H719" s="17">
        <v>4</v>
      </c>
      <c r="I719" s="21" t="s">
        <v>0</v>
      </c>
      <c r="J719" s="16" t="s">
        <v>1430</v>
      </c>
      <c r="K719" s="17" t="s">
        <v>1532</v>
      </c>
      <c r="L719" s="21">
        <v>3</v>
      </c>
      <c r="M719" s="17">
        <v>1</v>
      </c>
      <c r="N719" s="17">
        <v>1</v>
      </c>
      <c r="O719" s="55">
        <f t="shared" si="5"/>
        <v>1.1400000000000001</v>
      </c>
      <c r="P719" s="43">
        <v>6</v>
      </c>
      <c r="Q719" s="29"/>
    </row>
    <row r="720" spans="1:17" ht="31.5" x14ac:dyDescent="0.25">
      <c r="A720" s="94">
        <v>705</v>
      </c>
      <c r="B720" s="70">
        <v>310899</v>
      </c>
      <c r="C720" s="21" t="s">
        <v>15</v>
      </c>
      <c r="D720" s="15" t="s">
        <v>2041</v>
      </c>
      <c r="E720" s="65" t="s">
        <v>1349</v>
      </c>
      <c r="F720" s="20" t="s">
        <v>14</v>
      </c>
      <c r="G720" s="15" t="s">
        <v>1431</v>
      </c>
      <c r="H720" s="17">
        <v>4</v>
      </c>
      <c r="I720" s="21" t="s">
        <v>0</v>
      </c>
      <c r="J720" s="15" t="s">
        <v>1431</v>
      </c>
      <c r="K720" s="21" t="s">
        <v>2040</v>
      </c>
      <c r="L720" s="21">
        <v>2</v>
      </c>
      <c r="M720" s="17">
        <v>1</v>
      </c>
      <c r="N720" s="17">
        <v>0</v>
      </c>
      <c r="O720" s="55">
        <f t="shared" si="5"/>
        <v>10.83</v>
      </c>
      <c r="P720" s="43">
        <v>57</v>
      </c>
      <c r="Q720" s="29"/>
    </row>
    <row r="721" spans="1:18" ht="31.5" x14ac:dyDescent="0.25">
      <c r="A721" s="94">
        <v>706</v>
      </c>
      <c r="B721" s="70">
        <v>310952</v>
      </c>
      <c r="C721" s="21" t="s">
        <v>15</v>
      </c>
      <c r="D721" s="16" t="s">
        <v>1525</v>
      </c>
      <c r="E721" s="67" t="s">
        <v>1350</v>
      </c>
      <c r="F721" s="20" t="s">
        <v>14</v>
      </c>
      <c r="G721" s="16" t="s">
        <v>1432</v>
      </c>
      <c r="H721" s="17">
        <v>4</v>
      </c>
      <c r="I721" s="21" t="s">
        <v>0</v>
      </c>
      <c r="J721" s="16" t="s">
        <v>1432</v>
      </c>
      <c r="K721" s="21" t="s">
        <v>2040</v>
      </c>
      <c r="L721" s="21">
        <v>1</v>
      </c>
      <c r="M721" s="17">
        <v>1</v>
      </c>
      <c r="N721" s="17">
        <v>1</v>
      </c>
      <c r="O721" s="55">
        <f t="shared" si="5"/>
        <v>69.16</v>
      </c>
      <c r="P721" s="43">
        <v>364</v>
      </c>
      <c r="Q721" s="29"/>
    </row>
    <row r="722" spans="1:18" ht="31.5" x14ac:dyDescent="0.25">
      <c r="A722" s="94">
        <v>707</v>
      </c>
      <c r="B722" s="70">
        <v>59163</v>
      </c>
      <c r="C722" s="21" t="s">
        <v>15</v>
      </c>
      <c r="D722" s="15" t="s">
        <v>1526</v>
      </c>
      <c r="E722" s="65" t="s">
        <v>1351</v>
      </c>
      <c r="F722" s="20" t="s">
        <v>14</v>
      </c>
      <c r="G722" s="15" t="s">
        <v>1432</v>
      </c>
      <c r="H722" s="17">
        <v>4</v>
      </c>
      <c r="I722" s="21" t="s">
        <v>0</v>
      </c>
      <c r="J722" s="15" t="s">
        <v>1432</v>
      </c>
      <c r="K722" s="21" t="s">
        <v>2040</v>
      </c>
      <c r="L722" s="21">
        <v>0</v>
      </c>
      <c r="M722" s="17">
        <v>1</v>
      </c>
      <c r="N722" s="17">
        <v>1</v>
      </c>
      <c r="O722" s="55">
        <f t="shared" si="5"/>
        <v>3.8</v>
      </c>
      <c r="P722" s="43">
        <v>20</v>
      </c>
      <c r="Q722" s="29"/>
    </row>
    <row r="723" spans="1:18" ht="47.25" x14ac:dyDescent="0.25">
      <c r="A723" s="94">
        <v>708</v>
      </c>
      <c r="B723" s="70">
        <v>309849</v>
      </c>
      <c r="C723" s="21" t="s">
        <v>15</v>
      </c>
      <c r="D723" s="15" t="s">
        <v>1527</v>
      </c>
      <c r="E723" s="65" t="s">
        <v>1352</v>
      </c>
      <c r="F723" s="20" t="s">
        <v>14</v>
      </c>
      <c r="G723" s="15" t="s">
        <v>1433</v>
      </c>
      <c r="H723" s="17">
        <v>4</v>
      </c>
      <c r="I723" s="21" t="s">
        <v>0</v>
      </c>
      <c r="J723" s="15" t="s">
        <v>1433</v>
      </c>
      <c r="K723" s="21" t="s">
        <v>2040</v>
      </c>
      <c r="L723" s="21">
        <v>3</v>
      </c>
      <c r="M723" s="17">
        <v>1</v>
      </c>
      <c r="N723" s="17">
        <v>0</v>
      </c>
      <c r="O723" s="55">
        <f t="shared" si="5"/>
        <v>5.13</v>
      </c>
      <c r="P723" s="43">
        <v>27</v>
      </c>
      <c r="Q723" s="29"/>
    </row>
    <row r="724" spans="1:18" ht="31.5" x14ac:dyDescent="0.25">
      <c r="A724" s="94">
        <v>709</v>
      </c>
      <c r="B724" s="21"/>
      <c r="C724" s="21" t="s">
        <v>15</v>
      </c>
      <c r="D724" s="16" t="s">
        <v>1528</v>
      </c>
      <c r="E724" s="67" t="s">
        <v>1353</v>
      </c>
      <c r="F724" s="20" t="s">
        <v>14</v>
      </c>
      <c r="G724" s="16" t="s">
        <v>1434</v>
      </c>
      <c r="H724" s="17">
        <v>4</v>
      </c>
      <c r="I724" s="21" t="s">
        <v>0</v>
      </c>
      <c r="J724" s="16" t="s">
        <v>1434</v>
      </c>
      <c r="K724" s="21" t="s">
        <v>2040</v>
      </c>
      <c r="L724" s="21">
        <v>1</v>
      </c>
      <c r="M724" s="17">
        <v>0</v>
      </c>
      <c r="N724" s="17">
        <v>0</v>
      </c>
      <c r="O724" s="55">
        <f t="shared" si="5"/>
        <v>60.8</v>
      </c>
      <c r="P724" s="43">
        <v>320</v>
      </c>
      <c r="Q724" s="29"/>
    </row>
    <row r="725" spans="1:18" ht="47.25" x14ac:dyDescent="0.25">
      <c r="A725" s="94">
        <v>710</v>
      </c>
      <c r="B725" s="21"/>
      <c r="C725" s="21" t="s">
        <v>15</v>
      </c>
      <c r="D725" s="15" t="s">
        <v>2042</v>
      </c>
      <c r="E725" s="65" t="s">
        <v>1354</v>
      </c>
      <c r="F725" s="20" t="s">
        <v>14</v>
      </c>
      <c r="G725" s="15" t="s">
        <v>1435</v>
      </c>
      <c r="H725" s="17">
        <v>4</v>
      </c>
      <c r="I725" s="21" t="s">
        <v>0</v>
      </c>
      <c r="J725" s="15" t="s">
        <v>1435</v>
      </c>
      <c r="K725" s="21" t="s">
        <v>2040</v>
      </c>
      <c r="L725" s="21">
        <v>1</v>
      </c>
      <c r="M725" s="17">
        <v>1</v>
      </c>
      <c r="N725" s="17">
        <v>0</v>
      </c>
      <c r="O725" s="55">
        <f t="shared" si="5"/>
        <v>195.51</v>
      </c>
      <c r="P725" s="43">
        <v>1029</v>
      </c>
      <c r="Q725" s="29"/>
    </row>
    <row r="726" spans="1:18" ht="78.75" x14ac:dyDescent="0.25">
      <c r="A726" s="94">
        <v>711</v>
      </c>
      <c r="B726" s="70">
        <v>163777</v>
      </c>
      <c r="C726" s="21" t="s">
        <v>15</v>
      </c>
      <c r="D726" s="16" t="s">
        <v>1529</v>
      </c>
      <c r="E726" s="67" t="s">
        <v>1355</v>
      </c>
      <c r="F726" s="20" t="s">
        <v>14</v>
      </c>
      <c r="G726" s="16" t="s">
        <v>1436</v>
      </c>
      <c r="H726" s="17">
        <v>4</v>
      </c>
      <c r="I726" s="21" t="s">
        <v>0</v>
      </c>
      <c r="J726" s="16" t="s">
        <v>2037</v>
      </c>
      <c r="K726" s="80" t="s">
        <v>2320</v>
      </c>
      <c r="L726" s="21">
        <v>2</v>
      </c>
      <c r="M726" s="17">
        <v>1</v>
      </c>
      <c r="N726" s="17">
        <v>0</v>
      </c>
      <c r="O726" s="55">
        <v>7.3</v>
      </c>
      <c r="P726" s="43">
        <v>10</v>
      </c>
      <c r="Q726" s="29"/>
    </row>
    <row r="727" spans="1:18" ht="78.75" x14ac:dyDescent="0.25">
      <c r="A727" s="94">
        <v>712</v>
      </c>
      <c r="B727" s="70">
        <v>164438</v>
      </c>
      <c r="C727" s="21" t="s">
        <v>15</v>
      </c>
      <c r="D727" s="15" t="s">
        <v>1530</v>
      </c>
      <c r="E727" s="58" t="s">
        <v>1356</v>
      </c>
      <c r="F727" s="20" t="s">
        <v>14</v>
      </c>
      <c r="G727" s="15" t="s">
        <v>1436</v>
      </c>
      <c r="H727" s="17">
        <v>4</v>
      </c>
      <c r="I727" s="21" t="s">
        <v>0</v>
      </c>
      <c r="J727" s="15" t="s">
        <v>1436</v>
      </c>
      <c r="K727" s="80" t="s">
        <v>1532</v>
      </c>
      <c r="L727" s="21">
        <v>1</v>
      </c>
      <c r="M727" s="17">
        <v>1</v>
      </c>
      <c r="N727" s="17">
        <v>0</v>
      </c>
      <c r="O727" s="55">
        <f t="shared" si="5"/>
        <v>1.9</v>
      </c>
      <c r="P727" s="43">
        <v>10</v>
      </c>
      <c r="Q727" s="29"/>
    </row>
    <row r="728" spans="1:18" ht="63" x14ac:dyDescent="0.25">
      <c r="A728" s="94">
        <v>713</v>
      </c>
      <c r="B728" s="21"/>
      <c r="C728" s="21" t="s">
        <v>15</v>
      </c>
      <c r="D728" s="16" t="s">
        <v>1437</v>
      </c>
      <c r="E728" s="67" t="s">
        <v>2314</v>
      </c>
      <c r="F728" s="20" t="s">
        <v>14</v>
      </c>
      <c r="G728" s="16" t="s">
        <v>1437</v>
      </c>
      <c r="H728" s="17">
        <v>4</v>
      </c>
      <c r="I728" s="21" t="s">
        <v>0</v>
      </c>
      <c r="J728" s="16" t="s">
        <v>1437</v>
      </c>
      <c r="K728" s="21" t="s">
        <v>2040</v>
      </c>
      <c r="L728" s="21">
        <v>2</v>
      </c>
      <c r="M728" s="17">
        <v>1</v>
      </c>
      <c r="N728" s="17">
        <v>0</v>
      </c>
      <c r="O728" s="55">
        <f t="shared" si="5"/>
        <v>45.22</v>
      </c>
      <c r="P728" s="43">
        <v>238</v>
      </c>
      <c r="Q728" s="29"/>
    </row>
    <row r="729" spans="1:18" ht="63" x14ac:dyDescent="0.25">
      <c r="A729" s="94">
        <v>714</v>
      </c>
      <c r="B729" s="21"/>
      <c r="C729" s="21" t="s">
        <v>15</v>
      </c>
      <c r="D729" s="16" t="s">
        <v>1437</v>
      </c>
      <c r="E729" s="65" t="s">
        <v>2315</v>
      </c>
      <c r="F729" s="20" t="s">
        <v>14</v>
      </c>
      <c r="G729" s="15" t="s">
        <v>1437</v>
      </c>
      <c r="H729" s="17">
        <v>4</v>
      </c>
      <c r="I729" s="21" t="s">
        <v>0</v>
      </c>
      <c r="J729" s="15" t="s">
        <v>1437</v>
      </c>
      <c r="K729" s="21" t="s">
        <v>2040</v>
      </c>
      <c r="L729" s="21">
        <v>1</v>
      </c>
      <c r="M729" s="17">
        <v>1</v>
      </c>
      <c r="N729" s="17">
        <v>0</v>
      </c>
      <c r="O729" s="55">
        <f t="shared" si="5"/>
        <v>45.22</v>
      </c>
      <c r="P729" s="43">
        <v>238</v>
      </c>
      <c r="Q729" s="29"/>
    </row>
    <row r="730" spans="1:18" ht="31.5" x14ac:dyDescent="0.25">
      <c r="A730" s="94">
        <v>715</v>
      </c>
      <c r="B730" s="70">
        <v>310447</v>
      </c>
      <c r="C730" s="21" t="s">
        <v>15</v>
      </c>
      <c r="D730" s="16" t="s">
        <v>1531</v>
      </c>
      <c r="E730" s="67" t="s">
        <v>1357</v>
      </c>
      <c r="F730" s="20" t="s">
        <v>14</v>
      </c>
      <c r="G730" s="16" t="s">
        <v>1371</v>
      </c>
      <c r="H730" s="17">
        <v>4</v>
      </c>
      <c r="I730" s="21" t="s">
        <v>0</v>
      </c>
      <c r="J730" s="16" t="s">
        <v>1371</v>
      </c>
      <c r="K730" s="21" t="s">
        <v>2040</v>
      </c>
      <c r="L730" s="21">
        <v>3</v>
      </c>
      <c r="M730" s="17">
        <v>1</v>
      </c>
      <c r="N730" s="17">
        <v>0</v>
      </c>
      <c r="O730" s="55">
        <f t="shared" si="5"/>
        <v>90.25</v>
      </c>
      <c r="P730" s="43">
        <v>475</v>
      </c>
      <c r="Q730" s="29"/>
    </row>
    <row r="731" spans="1:18" x14ac:dyDescent="0.25">
      <c r="A731" s="96" t="s">
        <v>2208</v>
      </c>
      <c r="B731" s="97"/>
      <c r="C731" s="97"/>
      <c r="D731" s="97"/>
      <c r="E731" s="97"/>
      <c r="F731" s="97"/>
      <c r="G731" s="97"/>
      <c r="H731" s="97"/>
      <c r="I731" s="97"/>
      <c r="J731" s="97"/>
      <c r="K731" s="97"/>
      <c r="L731" s="97"/>
      <c r="M731" s="97"/>
      <c r="N731" s="97"/>
      <c r="O731" s="97"/>
      <c r="P731" s="45"/>
      <c r="Q731" s="29"/>
    </row>
    <row r="732" spans="1:18" x14ac:dyDescent="0.25">
      <c r="A732" s="21">
        <v>716</v>
      </c>
      <c r="B732" s="21"/>
      <c r="C732" s="21" t="s">
        <v>15</v>
      </c>
      <c r="D732" s="21" t="s">
        <v>1642</v>
      </c>
      <c r="E732" s="21" t="s">
        <v>1592</v>
      </c>
      <c r="F732" s="20" t="s">
        <v>14</v>
      </c>
      <c r="G732" s="21" t="s">
        <v>1691</v>
      </c>
      <c r="H732" s="17">
        <v>17.5</v>
      </c>
      <c r="I732" s="77" t="s">
        <v>418</v>
      </c>
      <c r="J732" s="21" t="s">
        <v>1691</v>
      </c>
      <c r="K732" s="21" t="s">
        <v>1740</v>
      </c>
      <c r="L732" s="17">
        <v>0</v>
      </c>
      <c r="M732" s="17">
        <v>0</v>
      </c>
      <c r="N732" s="21">
        <v>1</v>
      </c>
      <c r="O732" s="17">
        <f>P732*1.2</f>
        <v>8.4</v>
      </c>
      <c r="P732" s="45">
        <v>7</v>
      </c>
      <c r="Q732" s="29"/>
      <c r="R732" s="1" t="s">
        <v>2199</v>
      </c>
    </row>
    <row r="733" spans="1:18" ht="18" x14ac:dyDescent="0.25">
      <c r="A733" s="21">
        <v>717</v>
      </c>
      <c r="B733" s="70">
        <v>282943</v>
      </c>
      <c r="C733" s="21" t="s">
        <v>15</v>
      </c>
      <c r="D733" s="21" t="s">
        <v>1643</v>
      </c>
      <c r="E733" s="21" t="s">
        <v>1593</v>
      </c>
      <c r="F733" s="20" t="s">
        <v>14</v>
      </c>
      <c r="G733" s="21" t="s">
        <v>1692</v>
      </c>
      <c r="H733" s="17">
        <v>17.5</v>
      </c>
      <c r="I733" s="77" t="s">
        <v>418</v>
      </c>
      <c r="J733" s="21" t="s">
        <v>1692</v>
      </c>
      <c r="K733" s="21" t="s">
        <v>1740</v>
      </c>
      <c r="L733" s="17">
        <v>0</v>
      </c>
      <c r="M733" s="17">
        <v>0</v>
      </c>
      <c r="N733" s="21">
        <v>1</v>
      </c>
      <c r="O733" s="17">
        <f t="shared" ref="O733:O781" si="6">P733*1.2</f>
        <v>6</v>
      </c>
      <c r="P733" s="45">
        <v>5</v>
      </c>
      <c r="Q733" s="29"/>
    </row>
    <row r="734" spans="1:18" x14ac:dyDescent="0.25">
      <c r="A734" s="94">
        <v>718</v>
      </c>
      <c r="B734" s="21"/>
      <c r="C734" s="21" t="s">
        <v>15</v>
      </c>
      <c r="D734" s="21" t="s">
        <v>1644</v>
      </c>
      <c r="E734" s="21" t="s">
        <v>1594</v>
      </c>
      <c r="F734" s="20" t="s">
        <v>14</v>
      </c>
      <c r="G734" s="21" t="s">
        <v>1693</v>
      </c>
      <c r="H734" s="17">
        <v>17.5</v>
      </c>
      <c r="I734" s="77" t="s">
        <v>418</v>
      </c>
      <c r="J734" s="21" t="s">
        <v>1693</v>
      </c>
      <c r="K734" s="21" t="s">
        <v>1740</v>
      </c>
      <c r="L734" s="17">
        <v>0</v>
      </c>
      <c r="M734" s="17">
        <v>0</v>
      </c>
      <c r="N734" s="21">
        <v>1</v>
      </c>
      <c r="O734" s="17">
        <f t="shared" si="6"/>
        <v>985.19999999999993</v>
      </c>
      <c r="P734" s="47">
        <v>821</v>
      </c>
      <c r="Q734" s="29"/>
      <c r="R734" s="1" t="s">
        <v>2200</v>
      </c>
    </row>
    <row r="735" spans="1:18" x14ac:dyDescent="0.25">
      <c r="A735" s="94">
        <v>719</v>
      </c>
      <c r="B735" s="21"/>
      <c r="C735" s="21" t="s">
        <v>15</v>
      </c>
      <c r="D735" s="21" t="s">
        <v>1645</v>
      </c>
      <c r="E735" s="21" t="s">
        <v>1595</v>
      </c>
      <c r="F735" s="20" t="s">
        <v>14</v>
      </c>
      <c r="G735" s="21" t="s">
        <v>1694</v>
      </c>
      <c r="H735" s="17">
        <v>17.5</v>
      </c>
      <c r="I735" s="77" t="s">
        <v>418</v>
      </c>
      <c r="J735" s="21" t="s">
        <v>1694</v>
      </c>
      <c r="K735" s="21" t="s">
        <v>1740</v>
      </c>
      <c r="L735" s="17">
        <v>0</v>
      </c>
      <c r="M735" s="17">
        <v>0</v>
      </c>
      <c r="N735" s="21">
        <v>1</v>
      </c>
      <c r="O735" s="17">
        <f t="shared" si="6"/>
        <v>480</v>
      </c>
      <c r="P735" s="47">
        <v>400</v>
      </c>
      <c r="Q735" s="29"/>
      <c r="R735" s="1" t="s">
        <v>2200</v>
      </c>
    </row>
    <row r="736" spans="1:18" ht="18" x14ac:dyDescent="0.25">
      <c r="A736" s="94">
        <v>720</v>
      </c>
      <c r="B736" s="70">
        <v>308794</v>
      </c>
      <c r="C736" s="21" t="s">
        <v>15</v>
      </c>
      <c r="D736" s="21" t="s">
        <v>1646</v>
      </c>
      <c r="E736" s="21" t="s">
        <v>1596</v>
      </c>
      <c r="F736" s="20" t="s">
        <v>14</v>
      </c>
      <c r="G736" s="21" t="s">
        <v>1695</v>
      </c>
      <c r="H736" s="17">
        <v>17.5</v>
      </c>
      <c r="I736" s="77" t="s">
        <v>418</v>
      </c>
      <c r="J736" s="21" t="s">
        <v>1695</v>
      </c>
      <c r="K736" s="21" t="s">
        <v>1740</v>
      </c>
      <c r="L736" s="17">
        <v>0</v>
      </c>
      <c r="M736" s="17">
        <v>0</v>
      </c>
      <c r="N736" s="21">
        <v>1</v>
      </c>
      <c r="O736" s="17">
        <f t="shared" si="6"/>
        <v>43.199999999999996</v>
      </c>
      <c r="P736" s="47">
        <v>36</v>
      </c>
      <c r="Q736" s="29"/>
      <c r="R736" s="1" t="s">
        <v>2201</v>
      </c>
    </row>
    <row r="737" spans="1:17" x14ac:dyDescent="0.25">
      <c r="A737" s="94">
        <v>721</v>
      </c>
      <c r="B737" s="21"/>
      <c r="C737" s="21" t="s">
        <v>15</v>
      </c>
      <c r="D737" s="21" t="s">
        <v>1647</v>
      </c>
      <c r="E737" s="21" t="s">
        <v>1597</v>
      </c>
      <c r="F737" s="20" t="s">
        <v>14</v>
      </c>
      <c r="G737" s="21" t="s">
        <v>1696</v>
      </c>
      <c r="H737" s="17">
        <v>17.5</v>
      </c>
      <c r="I737" s="77" t="s">
        <v>418</v>
      </c>
      <c r="J737" s="21" t="s">
        <v>1696</v>
      </c>
      <c r="K737" s="21" t="s">
        <v>1740</v>
      </c>
      <c r="L737" s="17">
        <v>0</v>
      </c>
      <c r="M737" s="17">
        <v>0</v>
      </c>
      <c r="N737" s="21">
        <v>1</v>
      </c>
      <c r="O737" s="17">
        <f t="shared" si="6"/>
        <v>132</v>
      </c>
      <c r="P737" s="47">
        <v>110</v>
      </c>
      <c r="Q737" s="29"/>
    </row>
    <row r="738" spans="1:17" x14ac:dyDescent="0.25">
      <c r="A738" s="94">
        <v>722</v>
      </c>
      <c r="B738" s="21"/>
      <c r="C738" s="21" t="s">
        <v>15</v>
      </c>
      <c r="D738" s="21" t="s">
        <v>1648</v>
      </c>
      <c r="E738" s="91" t="s">
        <v>1598</v>
      </c>
      <c r="F738" s="20" t="s">
        <v>14</v>
      </c>
      <c r="G738" s="21" t="s">
        <v>1697</v>
      </c>
      <c r="H738" s="17">
        <v>17.5</v>
      </c>
      <c r="I738" s="77" t="s">
        <v>418</v>
      </c>
      <c r="J738" s="21" t="s">
        <v>1697</v>
      </c>
      <c r="K738" s="21" t="s">
        <v>1740</v>
      </c>
      <c r="L738" s="17">
        <v>0</v>
      </c>
      <c r="M738" s="17">
        <v>0</v>
      </c>
      <c r="N738" s="21">
        <v>1</v>
      </c>
      <c r="O738" s="17">
        <f t="shared" si="6"/>
        <v>160.79999999999998</v>
      </c>
      <c r="P738" s="47">
        <v>134</v>
      </c>
      <c r="Q738" s="29"/>
    </row>
    <row r="739" spans="1:17" ht="18" x14ac:dyDescent="0.25">
      <c r="A739" s="94">
        <v>723</v>
      </c>
      <c r="B739" s="70">
        <v>282944</v>
      </c>
      <c r="C739" s="21" t="s">
        <v>15</v>
      </c>
      <c r="D739" s="21" t="s">
        <v>1649</v>
      </c>
      <c r="E739" s="21" t="s">
        <v>1599</v>
      </c>
      <c r="F739" s="20" t="s">
        <v>14</v>
      </c>
      <c r="G739" s="21" t="s">
        <v>1698</v>
      </c>
      <c r="H739" s="17">
        <v>17.5</v>
      </c>
      <c r="I739" s="77" t="s">
        <v>418</v>
      </c>
      <c r="J739" s="21" t="s">
        <v>1698</v>
      </c>
      <c r="K739" s="21" t="s">
        <v>1740</v>
      </c>
      <c r="L739" s="17">
        <v>0</v>
      </c>
      <c r="M739" s="17">
        <v>0</v>
      </c>
      <c r="N739" s="21">
        <v>1</v>
      </c>
      <c r="O739" s="17">
        <f t="shared" si="6"/>
        <v>22.8</v>
      </c>
      <c r="P739" s="47">
        <v>19</v>
      </c>
      <c r="Q739" s="29"/>
    </row>
    <row r="740" spans="1:17" x14ac:dyDescent="0.25">
      <c r="A740" s="94">
        <v>724</v>
      </c>
      <c r="B740" s="21"/>
      <c r="C740" s="21" t="s">
        <v>15</v>
      </c>
      <c r="D740" s="21" t="s">
        <v>1651</v>
      </c>
      <c r="E740" s="21" t="s">
        <v>1600</v>
      </c>
      <c r="F740" s="20" t="s">
        <v>14</v>
      </c>
      <c r="G740" s="21" t="s">
        <v>1699</v>
      </c>
      <c r="H740" s="17">
        <v>17.5</v>
      </c>
      <c r="I740" s="77" t="s">
        <v>418</v>
      </c>
      <c r="J740" s="21" t="s">
        <v>1699</v>
      </c>
      <c r="K740" s="21" t="s">
        <v>1740</v>
      </c>
      <c r="L740" s="17">
        <v>0</v>
      </c>
      <c r="M740" s="17">
        <v>0</v>
      </c>
      <c r="N740" s="21">
        <v>1</v>
      </c>
      <c r="O740" s="17">
        <f t="shared" si="6"/>
        <v>660</v>
      </c>
      <c r="P740" s="47">
        <v>550</v>
      </c>
      <c r="Q740" s="29"/>
    </row>
    <row r="741" spans="1:17" x14ac:dyDescent="0.25">
      <c r="A741" s="94">
        <v>725</v>
      </c>
      <c r="B741" s="21"/>
      <c r="C741" s="21" t="s">
        <v>15</v>
      </c>
      <c r="D741" s="21" t="s">
        <v>1652</v>
      </c>
      <c r="E741" s="21" t="s">
        <v>1601</v>
      </c>
      <c r="F741" s="20" t="s">
        <v>14</v>
      </c>
      <c r="G741" s="21" t="s">
        <v>1167</v>
      </c>
      <c r="H741" s="17">
        <v>17.5</v>
      </c>
      <c r="I741" s="77" t="s">
        <v>418</v>
      </c>
      <c r="J741" s="21" t="s">
        <v>1167</v>
      </c>
      <c r="K741" s="21" t="s">
        <v>1740</v>
      </c>
      <c r="L741" s="17">
        <v>0</v>
      </c>
      <c r="M741" s="17">
        <v>0</v>
      </c>
      <c r="N741" s="21">
        <v>1</v>
      </c>
      <c r="O741" s="17">
        <f t="shared" si="6"/>
        <v>237.6</v>
      </c>
      <c r="P741" s="47">
        <v>198</v>
      </c>
      <c r="Q741" s="29"/>
    </row>
    <row r="742" spans="1:17" x14ac:dyDescent="0.25">
      <c r="A742" s="94">
        <v>726</v>
      </c>
      <c r="B742" s="21"/>
      <c r="C742" s="21" t="s">
        <v>15</v>
      </c>
      <c r="D742" s="21" t="s">
        <v>1653</v>
      </c>
      <c r="E742" s="21" t="s">
        <v>1602</v>
      </c>
      <c r="F742" s="20" t="s">
        <v>14</v>
      </c>
      <c r="G742" s="21" t="s">
        <v>1700</v>
      </c>
      <c r="H742" s="17">
        <v>17.5</v>
      </c>
      <c r="I742" s="77" t="s">
        <v>418</v>
      </c>
      <c r="J742" s="21" t="s">
        <v>1700</v>
      </c>
      <c r="K742" s="21" t="s">
        <v>1740</v>
      </c>
      <c r="L742" s="17">
        <v>0</v>
      </c>
      <c r="M742" s="17">
        <v>0</v>
      </c>
      <c r="N742" s="21">
        <v>1</v>
      </c>
      <c r="O742" s="17">
        <f t="shared" si="6"/>
        <v>660</v>
      </c>
      <c r="P742" s="47">
        <v>550</v>
      </c>
      <c r="Q742" s="29"/>
    </row>
    <row r="743" spans="1:17" x14ac:dyDescent="0.25">
      <c r="A743" s="94">
        <v>727</v>
      </c>
      <c r="B743" s="21"/>
      <c r="C743" s="21" t="s">
        <v>15</v>
      </c>
      <c r="D743" s="21" t="s">
        <v>1654</v>
      </c>
      <c r="E743" s="21" t="s">
        <v>1603</v>
      </c>
      <c r="F743" s="20" t="s">
        <v>14</v>
      </c>
      <c r="G743" s="21" t="s">
        <v>1701</v>
      </c>
      <c r="H743" s="17">
        <v>17.5</v>
      </c>
      <c r="I743" s="77" t="s">
        <v>418</v>
      </c>
      <c r="J743" s="21" t="s">
        <v>1701</v>
      </c>
      <c r="K743" s="21" t="s">
        <v>1740</v>
      </c>
      <c r="L743" s="17">
        <v>0</v>
      </c>
      <c r="M743" s="17">
        <v>0</v>
      </c>
      <c r="N743" s="21">
        <v>1</v>
      </c>
      <c r="O743" s="17">
        <f t="shared" si="6"/>
        <v>902.4</v>
      </c>
      <c r="P743" s="47">
        <v>752</v>
      </c>
      <c r="Q743" s="29"/>
    </row>
    <row r="744" spans="1:17" ht="18" x14ac:dyDescent="0.25">
      <c r="A744" s="94">
        <v>728</v>
      </c>
      <c r="B744" s="70">
        <v>282945</v>
      </c>
      <c r="C744" s="21" t="s">
        <v>15</v>
      </c>
      <c r="D744" s="21" t="s">
        <v>1655</v>
      </c>
      <c r="E744" s="21" t="s">
        <v>1604</v>
      </c>
      <c r="F744" s="20" t="s">
        <v>14</v>
      </c>
      <c r="G744" s="21" t="s">
        <v>1702</v>
      </c>
      <c r="H744" s="17">
        <v>17.5</v>
      </c>
      <c r="I744" s="77" t="s">
        <v>418</v>
      </c>
      <c r="J744" s="21" t="s">
        <v>1702</v>
      </c>
      <c r="K744" s="21" t="s">
        <v>1740</v>
      </c>
      <c r="L744" s="17">
        <v>0</v>
      </c>
      <c r="M744" s="17">
        <v>0</v>
      </c>
      <c r="N744" s="21">
        <v>1</v>
      </c>
      <c r="O744" s="17">
        <f t="shared" si="6"/>
        <v>195.6</v>
      </c>
      <c r="P744" s="47">
        <v>163</v>
      </c>
      <c r="Q744" s="29"/>
    </row>
    <row r="745" spans="1:17" x14ac:dyDescent="0.25">
      <c r="A745" s="94">
        <v>729</v>
      </c>
      <c r="B745" s="21"/>
      <c r="C745" s="21" t="s">
        <v>15</v>
      </c>
      <c r="D745" s="21" t="s">
        <v>1656</v>
      </c>
      <c r="E745" s="21" t="s">
        <v>1605</v>
      </c>
      <c r="F745" s="20" t="s">
        <v>14</v>
      </c>
      <c r="G745" s="21" t="s">
        <v>1703</v>
      </c>
      <c r="H745" s="17">
        <v>17.5</v>
      </c>
      <c r="I745" s="77" t="s">
        <v>418</v>
      </c>
      <c r="J745" s="21" t="s">
        <v>1703</v>
      </c>
      <c r="K745" s="21" t="s">
        <v>1740</v>
      </c>
      <c r="L745" s="17">
        <v>0</v>
      </c>
      <c r="M745" s="17">
        <v>0</v>
      </c>
      <c r="N745" s="21">
        <v>1</v>
      </c>
      <c r="O745" s="17">
        <f t="shared" si="6"/>
        <v>93.6</v>
      </c>
      <c r="P745" s="47">
        <v>78</v>
      </c>
      <c r="Q745" s="29"/>
    </row>
    <row r="746" spans="1:17" ht="18" x14ac:dyDescent="0.25">
      <c r="A746" s="94">
        <v>730</v>
      </c>
      <c r="B746" s="70">
        <v>308899</v>
      </c>
      <c r="C746" s="21" t="s">
        <v>15</v>
      </c>
      <c r="D746" s="21" t="s">
        <v>1657</v>
      </c>
      <c r="E746" s="21" t="s">
        <v>1606</v>
      </c>
      <c r="F746" s="20" t="s">
        <v>14</v>
      </c>
      <c r="G746" s="21" t="s">
        <v>1704</v>
      </c>
      <c r="H746" s="17">
        <v>17.5</v>
      </c>
      <c r="I746" s="77" t="s">
        <v>418</v>
      </c>
      <c r="J746" s="21" t="s">
        <v>1704</v>
      </c>
      <c r="K746" s="21" t="s">
        <v>1740</v>
      </c>
      <c r="L746" s="17">
        <v>0</v>
      </c>
      <c r="M746" s="17">
        <v>0</v>
      </c>
      <c r="N746" s="21">
        <v>1</v>
      </c>
      <c r="O746" s="17">
        <f t="shared" si="6"/>
        <v>216</v>
      </c>
      <c r="P746" s="47">
        <v>180</v>
      </c>
      <c r="Q746" s="29"/>
    </row>
    <row r="747" spans="1:17" x14ac:dyDescent="0.25">
      <c r="A747" s="94">
        <v>731</v>
      </c>
      <c r="B747" s="21"/>
      <c r="C747" s="21" t="s">
        <v>15</v>
      </c>
      <c r="D747" s="21" t="s">
        <v>1658</v>
      </c>
      <c r="E747" s="21" t="s">
        <v>1607</v>
      </c>
      <c r="F747" s="20" t="s">
        <v>14</v>
      </c>
      <c r="G747" s="21" t="s">
        <v>1705</v>
      </c>
      <c r="H747" s="17">
        <v>17.5</v>
      </c>
      <c r="I747" s="77" t="s">
        <v>418</v>
      </c>
      <c r="J747" s="21" t="s">
        <v>1705</v>
      </c>
      <c r="K747" s="21" t="s">
        <v>1740</v>
      </c>
      <c r="L747" s="17">
        <v>0</v>
      </c>
      <c r="M747" s="17">
        <v>0</v>
      </c>
      <c r="N747" s="21">
        <v>1</v>
      </c>
      <c r="O747" s="17">
        <f t="shared" si="6"/>
        <v>381.59999999999997</v>
      </c>
      <c r="P747" s="47">
        <v>318</v>
      </c>
      <c r="Q747" s="29"/>
    </row>
    <row r="748" spans="1:17" ht="31.5" x14ac:dyDescent="0.25">
      <c r="A748" s="94">
        <v>732</v>
      </c>
      <c r="B748" s="21"/>
      <c r="C748" s="21" t="s">
        <v>15</v>
      </c>
      <c r="D748" s="21" t="s">
        <v>1659</v>
      </c>
      <c r="E748" s="21" t="s">
        <v>1608</v>
      </c>
      <c r="F748" s="20" t="s">
        <v>14</v>
      </c>
      <c r="G748" s="21" t="s">
        <v>1706</v>
      </c>
      <c r="H748" s="17">
        <v>17.5</v>
      </c>
      <c r="I748" s="77" t="s">
        <v>418</v>
      </c>
      <c r="J748" s="21" t="s">
        <v>1706</v>
      </c>
      <c r="K748" s="21" t="s">
        <v>1740</v>
      </c>
      <c r="L748" s="17">
        <v>0</v>
      </c>
      <c r="M748" s="17">
        <v>0</v>
      </c>
      <c r="N748" s="21">
        <v>1</v>
      </c>
      <c r="O748" s="17">
        <f t="shared" si="6"/>
        <v>283.2</v>
      </c>
      <c r="P748" s="47">
        <v>236</v>
      </c>
      <c r="Q748" s="29"/>
    </row>
    <row r="749" spans="1:17" x14ac:dyDescent="0.25">
      <c r="A749" s="94">
        <v>733</v>
      </c>
      <c r="B749" s="21"/>
      <c r="C749" s="21" t="s">
        <v>15</v>
      </c>
      <c r="D749" s="21" t="s">
        <v>1660</v>
      </c>
      <c r="E749" s="21" t="s">
        <v>1609</v>
      </c>
      <c r="F749" s="20" t="s">
        <v>14</v>
      </c>
      <c r="G749" s="21" t="s">
        <v>1707</v>
      </c>
      <c r="H749" s="17">
        <v>17.5</v>
      </c>
      <c r="I749" s="77" t="s">
        <v>418</v>
      </c>
      <c r="J749" s="21" t="s">
        <v>1707</v>
      </c>
      <c r="K749" s="21" t="s">
        <v>1740</v>
      </c>
      <c r="L749" s="17">
        <v>0</v>
      </c>
      <c r="M749" s="17">
        <v>0</v>
      </c>
      <c r="N749" s="21">
        <v>1</v>
      </c>
      <c r="O749" s="17">
        <f t="shared" si="6"/>
        <v>139.19999999999999</v>
      </c>
      <c r="P749" s="47">
        <v>116</v>
      </c>
      <c r="Q749" s="29"/>
    </row>
    <row r="750" spans="1:17" x14ac:dyDescent="0.25">
      <c r="A750" s="94">
        <v>734</v>
      </c>
      <c r="B750" s="21"/>
      <c r="C750" s="21" t="s">
        <v>15</v>
      </c>
      <c r="D750" s="21" t="s">
        <v>1779</v>
      </c>
      <c r="E750" s="21" t="s">
        <v>1610</v>
      </c>
      <c r="F750" s="20" t="s">
        <v>14</v>
      </c>
      <c r="G750" s="21" t="s">
        <v>1708</v>
      </c>
      <c r="H750" s="17">
        <v>17.5</v>
      </c>
      <c r="I750" s="77" t="s">
        <v>418</v>
      </c>
      <c r="J750" s="21" t="s">
        <v>1708</v>
      </c>
      <c r="K750" s="21" t="s">
        <v>1740</v>
      </c>
      <c r="L750" s="17">
        <v>0</v>
      </c>
      <c r="M750" s="17">
        <v>0</v>
      </c>
      <c r="N750" s="21">
        <v>1</v>
      </c>
      <c r="O750" s="17">
        <f t="shared" si="6"/>
        <v>294</v>
      </c>
      <c r="P750" s="47">
        <v>245</v>
      </c>
      <c r="Q750" s="29"/>
    </row>
    <row r="751" spans="1:17" x14ac:dyDescent="0.25">
      <c r="A751" s="94">
        <v>735</v>
      </c>
      <c r="B751" s="21"/>
      <c r="C751" s="21" t="s">
        <v>15</v>
      </c>
      <c r="D751" s="21" t="s">
        <v>1661</v>
      </c>
      <c r="E751" s="21" t="s">
        <v>1611</v>
      </c>
      <c r="F751" s="20" t="s">
        <v>14</v>
      </c>
      <c r="G751" s="21" t="s">
        <v>1709</v>
      </c>
      <c r="H751" s="17">
        <v>17.5</v>
      </c>
      <c r="I751" s="77" t="s">
        <v>418</v>
      </c>
      <c r="J751" s="21" t="s">
        <v>1709</v>
      </c>
      <c r="K751" s="21" t="s">
        <v>1740</v>
      </c>
      <c r="L751" s="17">
        <v>0</v>
      </c>
      <c r="M751" s="17">
        <v>0</v>
      </c>
      <c r="N751" s="21">
        <v>1</v>
      </c>
      <c r="O751" s="17">
        <f t="shared" si="6"/>
        <v>391.2</v>
      </c>
      <c r="P751" s="47">
        <v>326</v>
      </c>
      <c r="Q751" s="29"/>
    </row>
    <row r="752" spans="1:17" x14ac:dyDescent="0.25">
      <c r="A752" s="94">
        <v>736</v>
      </c>
      <c r="B752" s="21"/>
      <c r="C752" s="21" t="s">
        <v>15</v>
      </c>
      <c r="D752" s="21" t="s">
        <v>1663</v>
      </c>
      <c r="E752" s="21" t="s">
        <v>1612</v>
      </c>
      <c r="F752" s="20" t="s">
        <v>14</v>
      </c>
      <c r="G752" s="21" t="s">
        <v>1710</v>
      </c>
      <c r="H752" s="17">
        <v>17.5</v>
      </c>
      <c r="I752" s="77" t="s">
        <v>418</v>
      </c>
      <c r="J752" s="21" t="s">
        <v>1710</v>
      </c>
      <c r="K752" s="21" t="s">
        <v>1740</v>
      </c>
      <c r="L752" s="17">
        <v>0</v>
      </c>
      <c r="M752" s="17">
        <v>0</v>
      </c>
      <c r="N752" s="21">
        <v>1</v>
      </c>
      <c r="O752" s="17">
        <f t="shared" si="6"/>
        <v>206.4</v>
      </c>
      <c r="P752" s="47">
        <v>172</v>
      </c>
      <c r="Q752" s="29"/>
    </row>
    <row r="753" spans="1:18" x14ac:dyDescent="0.25">
      <c r="A753" s="94">
        <v>737</v>
      </c>
      <c r="B753" s="21"/>
      <c r="C753" s="21" t="s">
        <v>15</v>
      </c>
      <c r="D753" s="21" t="s">
        <v>1664</v>
      </c>
      <c r="E753" s="21" t="s">
        <v>1613</v>
      </c>
      <c r="F753" s="20" t="s">
        <v>14</v>
      </c>
      <c r="G753" s="21" t="s">
        <v>1711</v>
      </c>
      <c r="H753" s="17">
        <v>17.5</v>
      </c>
      <c r="I753" s="77" t="s">
        <v>418</v>
      </c>
      <c r="J753" s="21" t="s">
        <v>1711</v>
      </c>
      <c r="K753" s="21" t="s">
        <v>1740</v>
      </c>
      <c r="L753" s="17">
        <v>0</v>
      </c>
      <c r="M753" s="17">
        <v>0</v>
      </c>
      <c r="N753" s="21">
        <v>1</v>
      </c>
      <c r="O753" s="17">
        <f t="shared" si="6"/>
        <v>62.4</v>
      </c>
      <c r="P753" s="47">
        <v>52</v>
      </c>
      <c r="Q753" s="29"/>
    </row>
    <row r="754" spans="1:18" x14ac:dyDescent="0.25">
      <c r="A754" s="94">
        <v>738</v>
      </c>
      <c r="B754" s="21"/>
      <c r="C754" s="21" t="s">
        <v>15</v>
      </c>
      <c r="D754" s="21" t="s">
        <v>1665</v>
      </c>
      <c r="E754" s="21" t="s">
        <v>1614</v>
      </c>
      <c r="F754" s="20" t="s">
        <v>14</v>
      </c>
      <c r="G754" s="21" t="s">
        <v>1712</v>
      </c>
      <c r="H754" s="17">
        <v>17.5</v>
      </c>
      <c r="I754" s="77" t="s">
        <v>418</v>
      </c>
      <c r="J754" s="21" t="s">
        <v>1712</v>
      </c>
      <c r="K754" s="21" t="s">
        <v>1740</v>
      </c>
      <c r="L754" s="17">
        <v>0</v>
      </c>
      <c r="M754" s="17">
        <v>0</v>
      </c>
      <c r="N754" s="21">
        <v>1</v>
      </c>
      <c r="O754" s="17">
        <f t="shared" si="6"/>
        <v>160.79999999999998</v>
      </c>
      <c r="P754" s="47">
        <v>134</v>
      </c>
      <c r="Q754" s="29"/>
    </row>
    <row r="755" spans="1:18" x14ac:dyDescent="0.25">
      <c r="A755" s="94">
        <v>739</v>
      </c>
      <c r="B755" s="21"/>
      <c r="C755" s="21" t="s">
        <v>15</v>
      </c>
      <c r="D755" s="21" t="s">
        <v>1666</v>
      </c>
      <c r="E755" s="21" t="s">
        <v>1615</v>
      </c>
      <c r="F755" s="20" t="s">
        <v>14</v>
      </c>
      <c r="G755" s="21" t="s">
        <v>1713</v>
      </c>
      <c r="H755" s="17">
        <v>17.5</v>
      </c>
      <c r="I755" s="77" t="s">
        <v>418</v>
      </c>
      <c r="J755" s="21" t="s">
        <v>1713</v>
      </c>
      <c r="K755" s="21" t="s">
        <v>1740</v>
      </c>
      <c r="L755" s="17">
        <v>0</v>
      </c>
      <c r="M755" s="17">
        <v>0</v>
      </c>
      <c r="N755" s="21">
        <v>1</v>
      </c>
      <c r="O755" s="17">
        <f t="shared" si="6"/>
        <v>540</v>
      </c>
      <c r="P755" s="47">
        <v>450</v>
      </c>
      <c r="Q755" s="29"/>
    </row>
    <row r="756" spans="1:18" x14ac:dyDescent="0.25">
      <c r="A756" s="94">
        <v>740</v>
      </c>
      <c r="B756" s="21"/>
      <c r="C756" s="21" t="s">
        <v>15</v>
      </c>
      <c r="D756" s="21" t="s">
        <v>1662</v>
      </c>
      <c r="E756" s="21" t="s">
        <v>1616</v>
      </c>
      <c r="F756" s="20" t="s">
        <v>14</v>
      </c>
      <c r="G756" s="21" t="s">
        <v>1714</v>
      </c>
      <c r="H756" s="17">
        <v>17.5</v>
      </c>
      <c r="I756" s="77" t="s">
        <v>418</v>
      </c>
      <c r="J756" s="21" t="s">
        <v>1714</v>
      </c>
      <c r="K756" s="21" t="s">
        <v>1740</v>
      </c>
      <c r="L756" s="17">
        <v>0</v>
      </c>
      <c r="M756" s="17">
        <v>0</v>
      </c>
      <c r="N756" s="21">
        <v>1</v>
      </c>
      <c r="O756" s="17">
        <f t="shared" si="6"/>
        <v>564</v>
      </c>
      <c r="P756" s="47">
        <v>470</v>
      </c>
      <c r="Q756" s="29"/>
    </row>
    <row r="757" spans="1:18" ht="18" x14ac:dyDescent="0.25">
      <c r="A757" s="94">
        <v>741</v>
      </c>
      <c r="B757" s="70">
        <v>282946</v>
      </c>
      <c r="C757" s="21" t="s">
        <v>15</v>
      </c>
      <c r="D757" s="21" t="s">
        <v>1667</v>
      </c>
      <c r="E757" s="21" t="s">
        <v>1617</v>
      </c>
      <c r="F757" s="20" t="s">
        <v>14</v>
      </c>
      <c r="G757" s="21" t="s">
        <v>1715</v>
      </c>
      <c r="H757" s="17">
        <v>17.5</v>
      </c>
      <c r="I757" s="77" t="s">
        <v>418</v>
      </c>
      <c r="J757" s="21" t="s">
        <v>1715</v>
      </c>
      <c r="K757" s="21" t="s">
        <v>1740</v>
      </c>
      <c r="L757" s="17">
        <v>0</v>
      </c>
      <c r="M757" s="17">
        <v>0</v>
      </c>
      <c r="N757" s="21">
        <v>1</v>
      </c>
      <c r="O757" s="17">
        <f t="shared" si="6"/>
        <v>213.6</v>
      </c>
      <c r="P757" s="47">
        <v>178</v>
      </c>
      <c r="Q757" s="29"/>
    </row>
    <row r="758" spans="1:18" x14ac:dyDescent="0.25">
      <c r="A758" s="94">
        <v>742</v>
      </c>
      <c r="B758" s="21"/>
      <c r="C758" s="21" t="s">
        <v>15</v>
      </c>
      <c r="D758" s="21" t="s">
        <v>1668</v>
      </c>
      <c r="E758" s="21" t="s">
        <v>1618</v>
      </c>
      <c r="F758" s="20" t="s">
        <v>14</v>
      </c>
      <c r="G758" s="21" t="s">
        <v>1716</v>
      </c>
      <c r="H758" s="17">
        <v>17.5</v>
      </c>
      <c r="I758" s="77" t="s">
        <v>418</v>
      </c>
      <c r="J758" s="21" t="s">
        <v>1716</v>
      </c>
      <c r="K758" s="21" t="s">
        <v>1740</v>
      </c>
      <c r="L758" s="17">
        <v>0</v>
      </c>
      <c r="M758" s="17">
        <v>0</v>
      </c>
      <c r="N758" s="21">
        <v>1</v>
      </c>
      <c r="O758" s="17">
        <f t="shared" si="6"/>
        <v>54</v>
      </c>
      <c r="P758" s="47">
        <v>45</v>
      </c>
      <c r="Q758" s="29"/>
    </row>
    <row r="759" spans="1:18" ht="18" x14ac:dyDescent="0.25">
      <c r="A759" s="94">
        <v>743</v>
      </c>
      <c r="B759" s="70">
        <v>282975</v>
      </c>
      <c r="C759" s="21" t="s">
        <v>15</v>
      </c>
      <c r="D759" s="21" t="s">
        <v>1669</v>
      </c>
      <c r="E759" s="21" t="s">
        <v>1619</v>
      </c>
      <c r="F759" s="20" t="s">
        <v>14</v>
      </c>
      <c r="G759" s="21" t="s">
        <v>1717</v>
      </c>
      <c r="H759" s="17">
        <v>17.5</v>
      </c>
      <c r="I759" s="77" t="s">
        <v>418</v>
      </c>
      <c r="J759" s="21" t="s">
        <v>1717</v>
      </c>
      <c r="K759" s="21" t="s">
        <v>1740</v>
      </c>
      <c r="L759" s="17">
        <v>0</v>
      </c>
      <c r="M759" s="17">
        <v>0</v>
      </c>
      <c r="N759" s="21">
        <v>1</v>
      </c>
      <c r="O759" s="17">
        <f t="shared" si="6"/>
        <v>136.79999999999998</v>
      </c>
      <c r="P759" s="47">
        <v>114</v>
      </c>
      <c r="Q759" s="29"/>
    </row>
    <row r="760" spans="1:18" ht="31.5" x14ac:dyDescent="0.25">
      <c r="A760" s="94">
        <v>744</v>
      </c>
      <c r="B760" s="21"/>
      <c r="C760" s="21" t="s">
        <v>15</v>
      </c>
      <c r="D760" s="21" t="s">
        <v>1670</v>
      </c>
      <c r="E760" s="21" t="s">
        <v>1620</v>
      </c>
      <c r="F760" s="20" t="s">
        <v>14</v>
      </c>
      <c r="G760" s="21" t="s">
        <v>1718</v>
      </c>
      <c r="H760" s="17">
        <v>17.5</v>
      </c>
      <c r="I760" s="77" t="s">
        <v>418</v>
      </c>
      <c r="J760" s="21" t="s">
        <v>1718</v>
      </c>
      <c r="K760" s="21" t="s">
        <v>1740</v>
      </c>
      <c r="L760" s="17">
        <v>0</v>
      </c>
      <c r="M760" s="17">
        <v>0</v>
      </c>
      <c r="N760" s="21">
        <v>1</v>
      </c>
      <c r="O760" s="17">
        <f t="shared" si="6"/>
        <v>360</v>
      </c>
      <c r="P760" s="47">
        <v>300</v>
      </c>
      <c r="Q760" s="29"/>
    </row>
    <row r="761" spans="1:18" x14ac:dyDescent="0.25">
      <c r="A761" s="94">
        <v>745</v>
      </c>
      <c r="B761" s="21"/>
      <c r="C761" s="21" t="s">
        <v>15</v>
      </c>
      <c r="D761" s="21" t="s">
        <v>1671</v>
      </c>
      <c r="E761" s="21" t="s">
        <v>1621</v>
      </c>
      <c r="F761" s="20" t="s">
        <v>14</v>
      </c>
      <c r="G761" s="21" t="s">
        <v>1719</v>
      </c>
      <c r="H761" s="17">
        <v>17.5</v>
      </c>
      <c r="I761" s="77" t="s">
        <v>418</v>
      </c>
      <c r="J761" s="21" t="s">
        <v>1719</v>
      </c>
      <c r="K761" s="21" t="s">
        <v>1740</v>
      </c>
      <c r="L761" s="17">
        <v>0</v>
      </c>
      <c r="M761" s="17">
        <v>0</v>
      </c>
      <c r="N761" s="21">
        <v>1</v>
      </c>
      <c r="O761" s="17">
        <f t="shared" si="6"/>
        <v>1143.5999999999999</v>
      </c>
      <c r="P761" s="47">
        <v>953</v>
      </c>
      <c r="Q761" s="29"/>
      <c r="R761" s="1" t="s">
        <v>2202</v>
      </c>
    </row>
    <row r="762" spans="1:18" x14ac:dyDescent="0.25">
      <c r="A762" s="94">
        <v>746</v>
      </c>
      <c r="B762" s="21"/>
      <c r="C762" s="21" t="s">
        <v>15</v>
      </c>
      <c r="D762" s="21" t="s">
        <v>1672</v>
      </c>
      <c r="E762" s="21" t="s">
        <v>1622</v>
      </c>
      <c r="F762" s="20" t="s">
        <v>14</v>
      </c>
      <c r="G762" s="21" t="s">
        <v>1720</v>
      </c>
      <c r="H762" s="17">
        <v>17.5</v>
      </c>
      <c r="I762" s="77" t="s">
        <v>418</v>
      </c>
      <c r="J762" s="21" t="s">
        <v>1720</v>
      </c>
      <c r="K762" s="21" t="s">
        <v>1740</v>
      </c>
      <c r="L762" s="17">
        <v>0</v>
      </c>
      <c r="M762" s="17">
        <v>0</v>
      </c>
      <c r="N762" s="21">
        <v>1</v>
      </c>
      <c r="O762" s="17">
        <f t="shared" si="6"/>
        <v>422.4</v>
      </c>
      <c r="P762" s="47">
        <v>352</v>
      </c>
      <c r="Q762" s="29"/>
    </row>
    <row r="763" spans="1:18" x14ac:dyDescent="0.25">
      <c r="A763" s="94">
        <v>747</v>
      </c>
      <c r="B763" s="21"/>
      <c r="C763" s="21" t="s">
        <v>15</v>
      </c>
      <c r="D763" s="21" t="s">
        <v>1673</v>
      </c>
      <c r="E763" s="21" t="s">
        <v>1623</v>
      </c>
      <c r="F763" s="20" t="s">
        <v>14</v>
      </c>
      <c r="G763" s="21" t="s">
        <v>1721</v>
      </c>
      <c r="H763" s="17">
        <v>17.5</v>
      </c>
      <c r="I763" s="77" t="s">
        <v>418</v>
      </c>
      <c r="J763" s="21" t="s">
        <v>1721</v>
      </c>
      <c r="K763" s="21" t="s">
        <v>1740</v>
      </c>
      <c r="L763" s="17">
        <v>0</v>
      </c>
      <c r="M763" s="17">
        <v>0</v>
      </c>
      <c r="N763" s="21">
        <v>1</v>
      </c>
      <c r="O763" s="17">
        <f t="shared" si="6"/>
        <v>72</v>
      </c>
      <c r="P763" s="47">
        <v>60</v>
      </c>
      <c r="Q763" s="29"/>
    </row>
    <row r="764" spans="1:18" ht="31.5" x14ac:dyDescent="0.25">
      <c r="A764" s="94">
        <v>748</v>
      </c>
      <c r="B764" s="70">
        <v>281835</v>
      </c>
      <c r="C764" s="21" t="s">
        <v>15</v>
      </c>
      <c r="D764" s="21" t="s">
        <v>1674</v>
      </c>
      <c r="E764" s="21" t="s">
        <v>1624</v>
      </c>
      <c r="F764" s="20" t="s">
        <v>14</v>
      </c>
      <c r="G764" s="21" t="s">
        <v>1722</v>
      </c>
      <c r="H764" s="17">
        <v>17.5</v>
      </c>
      <c r="I764" s="77" t="s">
        <v>418</v>
      </c>
      <c r="J764" s="21" t="s">
        <v>1722</v>
      </c>
      <c r="K764" s="21" t="s">
        <v>1740</v>
      </c>
      <c r="L764" s="17">
        <v>0</v>
      </c>
      <c r="M764" s="17">
        <v>0</v>
      </c>
      <c r="N764" s="21">
        <v>1</v>
      </c>
      <c r="O764" s="17">
        <f t="shared" si="6"/>
        <v>86.399999999999991</v>
      </c>
      <c r="P764" s="47">
        <v>72</v>
      </c>
      <c r="Q764" s="29"/>
    </row>
    <row r="765" spans="1:18" ht="31.5" x14ac:dyDescent="0.25">
      <c r="A765" s="94">
        <v>749</v>
      </c>
      <c r="B765" s="21"/>
      <c r="C765" s="21" t="s">
        <v>15</v>
      </c>
      <c r="D765" s="21" t="s">
        <v>1675</v>
      </c>
      <c r="E765" s="21" t="s">
        <v>1625</v>
      </c>
      <c r="F765" s="20" t="s">
        <v>14</v>
      </c>
      <c r="G765" s="21" t="s">
        <v>1723</v>
      </c>
      <c r="H765" s="17">
        <v>17.5</v>
      </c>
      <c r="I765" s="77" t="s">
        <v>418</v>
      </c>
      <c r="J765" s="21" t="s">
        <v>1723</v>
      </c>
      <c r="K765" s="21" t="s">
        <v>1740</v>
      </c>
      <c r="L765" s="17">
        <v>0</v>
      </c>
      <c r="M765" s="17">
        <v>0</v>
      </c>
      <c r="N765" s="21">
        <v>1</v>
      </c>
      <c r="O765" s="17">
        <f t="shared" si="6"/>
        <v>2232</v>
      </c>
      <c r="P765" s="47">
        <v>1860</v>
      </c>
      <c r="Q765" s="29"/>
    </row>
    <row r="766" spans="1:18" x14ac:dyDescent="0.25">
      <c r="A766" s="94">
        <v>750</v>
      </c>
      <c r="B766" s="21"/>
      <c r="C766" s="21" t="s">
        <v>15</v>
      </c>
      <c r="D766" s="21" t="s">
        <v>1676</v>
      </c>
      <c r="E766" s="21" t="s">
        <v>1626</v>
      </c>
      <c r="F766" s="20" t="s">
        <v>14</v>
      </c>
      <c r="G766" s="21" t="s">
        <v>1724</v>
      </c>
      <c r="H766" s="17">
        <v>17.5</v>
      </c>
      <c r="I766" s="77" t="s">
        <v>418</v>
      </c>
      <c r="J766" s="21" t="s">
        <v>1724</v>
      </c>
      <c r="K766" s="21" t="s">
        <v>1740</v>
      </c>
      <c r="L766" s="17">
        <v>0</v>
      </c>
      <c r="M766" s="17">
        <v>0</v>
      </c>
      <c r="N766" s="21">
        <v>1</v>
      </c>
      <c r="O766" s="17">
        <f t="shared" si="6"/>
        <v>368.4</v>
      </c>
      <c r="P766" s="47">
        <v>307</v>
      </c>
      <c r="Q766" s="29"/>
    </row>
    <row r="767" spans="1:18" ht="18" x14ac:dyDescent="0.25">
      <c r="A767" s="94">
        <v>751</v>
      </c>
      <c r="B767" s="70">
        <v>48716</v>
      </c>
      <c r="C767" s="21" t="s">
        <v>15</v>
      </c>
      <c r="D767" s="21" t="s">
        <v>1677</v>
      </c>
      <c r="E767" s="21" t="s">
        <v>1627</v>
      </c>
      <c r="F767" s="20" t="s">
        <v>14</v>
      </c>
      <c r="G767" s="21" t="s">
        <v>1725</v>
      </c>
      <c r="H767" s="17">
        <v>17.5</v>
      </c>
      <c r="I767" s="77" t="s">
        <v>418</v>
      </c>
      <c r="J767" s="21" t="s">
        <v>1725</v>
      </c>
      <c r="K767" s="21" t="s">
        <v>1740</v>
      </c>
      <c r="L767" s="17">
        <v>0</v>
      </c>
      <c r="M767" s="17">
        <v>0</v>
      </c>
      <c r="N767" s="21">
        <v>1</v>
      </c>
      <c r="O767" s="17">
        <f t="shared" si="6"/>
        <v>14.399999999999999</v>
      </c>
      <c r="P767" s="47">
        <v>12</v>
      </c>
      <c r="Q767" s="29"/>
    </row>
    <row r="768" spans="1:18" x14ac:dyDescent="0.25">
      <c r="A768" s="94">
        <v>752</v>
      </c>
      <c r="B768" s="21"/>
      <c r="C768" s="21" t="s">
        <v>15</v>
      </c>
      <c r="D768" s="21" t="s">
        <v>1678</v>
      </c>
      <c r="E768" s="21" t="s">
        <v>1628</v>
      </c>
      <c r="F768" s="20" t="s">
        <v>14</v>
      </c>
      <c r="G768" s="21" t="s">
        <v>1726</v>
      </c>
      <c r="H768" s="17">
        <v>17.5</v>
      </c>
      <c r="I768" s="77" t="s">
        <v>418</v>
      </c>
      <c r="J768" s="21" t="s">
        <v>1726</v>
      </c>
      <c r="K768" s="21" t="s">
        <v>1740</v>
      </c>
      <c r="L768" s="17">
        <v>0</v>
      </c>
      <c r="M768" s="17">
        <v>0</v>
      </c>
      <c r="N768" s="21">
        <v>1</v>
      </c>
      <c r="O768" s="17">
        <f t="shared" si="6"/>
        <v>64.8</v>
      </c>
      <c r="P768" s="47">
        <v>54</v>
      </c>
      <c r="Q768" s="29"/>
    </row>
    <row r="769" spans="1:17" x14ac:dyDescent="0.25">
      <c r="A769" s="94">
        <v>753</v>
      </c>
      <c r="B769" s="17">
        <v>281862</v>
      </c>
      <c r="C769" s="21" t="s">
        <v>15</v>
      </c>
      <c r="D769" s="21" t="s">
        <v>1679</v>
      </c>
      <c r="E769" s="21" t="s">
        <v>1629</v>
      </c>
      <c r="F769" s="20" t="s">
        <v>14</v>
      </c>
      <c r="G769" s="21" t="s">
        <v>1727</v>
      </c>
      <c r="H769" s="17">
        <v>17.5</v>
      </c>
      <c r="I769" s="77" t="s">
        <v>418</v>
      </c>
      <c r="J769" s="21" t="s">
        <v>1727</v>
      </c>
      <c r="K769" s="21" t="s">
        <v>1740</v>
      </c>
      <c r="L769" s="17">
        <v>0</v>
      </c>
      <c r="M769" s="17">
        <v>0</v>
      </c>
      <c r="N769" s="21">
        <v>1</v>
      </c>
      <c r="O769" s="17">
        <f t="shared" si="6"/>
        <v>1444.8</v>
      </c>
      <c r="P769" s="47">
        <v>1204</v>
      </c>
      <c r="Q769" s="29"/>
    </row>
    <row r="770" spans="1:17" ht="31.5" x14ac:dyDescent="0.25">
      <c r="A770" s="94">
        <v>754</v>
      </c>
      <c r="B770" s="21"/>
      <c r="C770" s="21" t="s">
        <v>15</v>
      </c>
      <c r="D770" s="21" t="s">
        <v>1680</v>
      </c>
      <c r="E770" s="21" t="s">
        <v>1630</v>
      </c>
      <c r="F770" s="20" t="s">
        <v>14</v>
      </c>
      <c r="G770" s="21" t="s">
        <v>1728</v>
      </c>
      <c r="H770" s="17">
        <v>17.5</v>
      </c>
      <c r="I770" s="77" t="s">
        <v>418</v>
      </c>
      <c r="J770" s="21" t="s">
        <v>1728</v>
      </c>
      <c r="K770" s="21" t="s">
        <v>1740</v>
      </c>
      <c r="L770" s="17">
        <v>0</v>
      </c>
      <c r="M770" s="17">
        <v>0</v>
      </c>
      <c r="N770" s="21">
        <v>1</v>
      </c>
      <c r="O770" s="17">
        <f t="shared" si="6"/>
        <v>141.6</v>
      </c>
      <c r="P770" s="47">
        <v>118</v>
      </c>
      <c r="Q770" s="29"/>
    </row>
    <row r="771" spans="1:17" x14ac:dyDescent="0.25">
      <c r="A771" s="94">
        <v>755</v>
      </c>
      <c r="B771" s="21"/>
      <c r="C771" s="21" t="s">
        <v>15</v>
      </c>
      <c r="D771" s="21" t="s">
        <v>1681</v>
      </c>
      <c r="E771" s="21" t="s">
        <v>1631</v>
      </c>
      <c r="F771" s="20" t="s">
        <v>14</v>
      </c>
      <c r="G771" s="21" t="s">
        <v>1729</v>
      </c>
      <c r="H771" s="17">
        <v>17.5</v>
      </c>
      <c r="I771" s="77" t="s">
        <v>418</v>
      </c>
      <c r="J771" s="21" t="s">
        <v>1729</v>
      </c>
      <c r="K771" s="21" t="s">
        <v>1740</v>
      </c>
      <c r="L771" s="17">
        <v>0</v>
      </c>
      <c r="M771" s="17">
        <v>0</v>
      </c>
      <c r="N771" s="21">
        <v>1</v>
      </c>
      <c r="O771" s="17">
        <f t="shared" si="6"/>
        <v>246</v>
      </c>
      <c r="P771" s="47">
        <v>205</v>
      </c>
      <c r="Q771" s="29"/>
    </row>
    <row r="772" spans="1:17" ht="31.5" x14ac:dyDescent="0.25">
      <c r="A772" s="94">
        <v>756</v>
      </c>
      <c r="B772" s="21"/>
      <c r="C772" s="21" t="s">
        <v>15</v>
      </c>
      <c r="D772" s="21" t="s">
        <v>1682</v>
      </c>
      <c r="E772" s="21" t="s">
        <v>1632</v>
      </c>
      <c r="F772" s="20" t="s">
        <v>14</v>
      </c>
      <c r="G772" s="21" t="s">
        <v>1730</v>
      </c>
      <c r="H772" s="17">
        <v>17.5</v>
      </c>
      <c r="I772" s="77" t="s">
        <v>418</v>
      </c>
      <c r="J772" s="21" t="s">
        <v>1730</v>
      </c>
      <c r="K772" s="21" t="s">
        <v>1740</v>
      </c>
      <c r="L772" s="17">
        <v>0</v>
      </c>
      <c r="M772" s="17">
        <v>0</v>
      </c>
      <c r="N772" s="21">
        <v>1</v>
      </c>
      <c r="O772" s="17">
        <f t="shared" si="6"/>
        <v>174</v>
      </c>
      <c r="P772" s="47">
        <v>145</v>
      </c>
      <c r="Q772" s="29"/>
    </row>
    <row r="773" spans="1:17" ht="31.5" x14ac:dyDescent="0.25">
      <c r="A773" s="94">
        <v>757</v>
      </c>
      <c r="B773" s="21"/>
      <c r="C773" s="21" t="s">
        <v>15</v>
      </c>
      <c r="D773" s="21" t="s">
        <v>1683</v>
      </c>
      <c r="E773" s="21" t="s">
        <v>1633</v>
      </c>
      <c r="F773" s="20" t="s">
        <v>14</v>
      </c>
      <c r="G773" s="21" t="s">
        <v>1731</v>
      </c>
      <c r="H773" s="17">
        <v>17.5</v>
      </c>
      <c r="I773" s="77" t="s">
        <v>418</v>
      </c>
      <c r="J773" s="21" t="s">
        <v>1731</v>
      </c>
      <c r="K773" s="21" t="s">
        <v>1740</v>
      </c>
      <c r="L773" s="17">
        <v>0</v>
      </c>
      <c r="M773" s="17">
        <v>0</v>
      </c>
      <c r="N773" s="21">
        <v>1</v>
      </c>
      <c r="O773" s="17">
        <f t="shared" si="6"/>
        <v>106.8</v>
      </c>
      <c r="P773" s="47">
        <v>89</v>
      </c>
      <c r="Q773" s="29"/>
    </row>
    <row r="774" spans="1:17" x14ac:dyDescent="0.25">
      <c r="A774" s="94">
        <v>758</v>
      </c>
      <c r="B774" s="21"/>
      <c r="C774" s="21" t="s">
        <v>15</v>
      </c>
      <c r="D774" s="21" t="s">
        <v>1684</v>
      </c>
      <c r="E774" s="21" t="s">
        <v>1634</v>
      </c>
      <c r="F774" s="20" t="s">
        <v>14</v>
      </c>
      <c r="G774" s="21" t="s">
        <v>1732</v>
      </c>
      <c r="H774" s="17">
        <v>17.5</v>
      </c>
      <c r="I774" s="77" t="s">
        <v>418</v>
      </c>
      <c r="J774" s="21" t="s">
        <v>1732</v>
      </c>
      <c r="K774" s="21" t="s">
        <v>1740</v>
      </c>
      <c r="L774" s="17">
        <v>0</v>
      </c>
      <c r="M774" s="17">
        <v>0</v>
      </c>
      <c r="N774" s="21">
        <v>1</v>
      </c>
      <c r="O774" s="17">
        <f t="shared" si="6"/>
        <v>115.19999999999999</v>
      </c>
      <c r="P774" s="47">
        <v>96</v>
      </c>
      <c r="Q774" s="29"/>
    </row>
    <row r="775" spans="1:17" x14ac:dyDescent="0.25">
      <c r="A775" s="94">
        <v>759</v>
      </c>
      <c r="B775" s="21"/>
      <c r="C775" s="21" t="s">
        <v>15</v>
      </c>
      <c r="D775" s="21" t="s">
        <v>1685</v>
      </c>
      <c r="E775" s="21" t="s">
        <v>1635</v>
      </c>
      <c r="F775" s="20" t="s">
        <v>14</v>
      </c>
      <c r="G775" s="21" t="s">
        <v>1733</v>
      </c>
      <c r="H775" s="17">
        <v>17.5</v>
      </c>
      <c r="I775" s="77" t="s">
        <v>418</v>
      </c>
      <c r="J775" s="21" t="s">
        <v>1733</v>
      </c>
      <c r="K775" s="21" t="s">
        <v>1740</v>
      </c>
      <c r="L775" s="17">
        <v>0</v>
      </c>
      <c r="M775" s="17">
        <v>0</v>
      </c>
      <c r="N775" s="21">
        <v>1</v>
      </c>
      <c r="O775" s="17">
        <f t="shared" si="6"/>
        <v>170.4</v>
      </c>
      <c r="P775" s="47">
        <v>142</v>
      </c>
      <c r="Q775" s="29"/>
    </row>
    <row r="776" spans="1:17" x14ac:dyDescent="0.25">
      <c r="A776" s="94">
        <v>760</v>
      </c>
      <c r="B776" s="21"/>
      <c r="C776" s="21" t="s">
        <v>15</v>
      </c>
      <c r="D776" s="21" t="s">
        <v>1686</v>
      </c>
      <c r="E776" s="21" t="s">
        <v>1636</v>
      </c>
      <c r="F776" s="20" t="s">
        <v>14</v>
      </c>
      <c r="G776" s="21" t="s">
        <v>1734</v>
      </c>
      <c r="H776" s="17">
        <v>17.5</v>
      </c>
      <c r="I776" s="77" t="s">
        <v>418</v>
      </c>
      <c r="J776" s="21" t="s">
        <v>1734</v>
      </c>
      <c r="K776" s="21" t="s">
        <v>1740</v>
      </c>
      <c r="L776" s="17">
        <v>0</v>
      </c>
      <c r="M776" s="17">
        <v>0</v>
      </c>
      <c r="N776" s="21">
        <v>1</v>
      </c>
      <c r="O776" s="17">
        <f t="shared" si="6"/>
        <v>595.19999999999993</v>
      </c>
      <c r="P776" s="47">
        <v>496</v>
      </c>
      <c r="Q776" s="29"/>
    </row>
    <row r="777" spans="1:17" x14ac:dyDescent="0.25">
      <c r="A777" s="94">
        <v>761</v>
      </c>
      <c r="B777" s="21"/>
      <c r="C777" s="21" t="s">
        <v>15</v>
      </c>
      <c r="D777" s="21" t="s">
        <v>1686</v>
      </c>
      <c r="E777" s="21" t="s">
        <v>1637</v>
      </c>
      <c r="F777" s="20" t="s">
        <v>14</v>
      </c>
      <c r="G777" s="21" t="s">
        <v>1735</v>
      </c>
      <c r="H777" s="17">
        <v>17.5</v>
      </c>
      <c r="I777" s="77" t="s">
        <v>418</v>
      </c>
      <c r="J777" s="21" t="s">
        <v>1735</v>
      </c>
      <c r="K777" s="21" t="s">
        <v>1740</v>
      </c>
      <c r="L777" s="17">
        <v>0</v>
      </c>
      <c r="M777" s="17">
        <v>0</v>
      </c>
      <c r="N777" s="21">
        <v>1</v>
      </c>
      <c r="O777" s="17">
        <f t="shared" si="6"/>
        <v>422.4</v>
      </c>
      <c r="P777" s="47">
        <v>352</v>
      </c>
      <c r="Q777" s="29"/>
    </row>
    <row r="778" spans="1:17" x14ac:dyDescent="0.25">
      <c r="A778" s="94">
        <v>762</v>
      </c>
      <c r="B778" s="21"/>
      <c r="C778" s="21" t="s">
        <v>15</v>
      </c>
      <c r="D778" s="21" t="s">
        <v>1687</v>
      </c>
      <c r="E778" s="21" t="s">
        <v>1638</v>
      </c>
      <c r="F778" s="20" t="s">
        <v>14</v>
      </c>
      <c r="G778" s="21" t="s">
        <v>1736</v>
      </c>
      <c r="H778" s="17">
        <v>17.5</v>
      </c>
      <c r="I778" s="77" t="s">
        <v>418</v>
      </c>
      <c r="J778" s="21" t="s">
        <v>1736</v>
      </c>
      <c r="K778" s="21" t="s">
        <v>1740</v>
      </c>
      <c r="L778" s="17">
        <v>0</v>
      </c>
      <c r="M778" s="17">
        <v>0</v>
      </c>
      <c r="N778" s="21">
        <v>1</v>
      </c>
      <c r="O778" s="17">
        <f t="shared" si="6"/>
        <v>430.8</v>
      </c>
      <c r="P778" s="47">
        <v>359</v>
      </c>
      <c r="Q778" s="29"/>
    </row>
    <row r="779" spans="1:17" x14ac:dyDescent="0.25">
      <c r="A779" s="94">
        <v>763</v>
      </c>
      <c r="B779" s="21"/>
      <c r="C779" s="21" t="s">
        <v>15</v>
      </c>
      <c r="D779" s="21" t="s">
        <v>1688</v>
      </c>
      <c r="E779" s="21" t="s">
        <v>1639</v>
      </c>
      <c r="F779" s="20" t="s">
        <v>14</v>
      </c>
      <c r="G779" s="21" t="s">
        <v>1737</v>
      </c>
      <c r="H779" s="17">
        <v>17.5</v>
      </c>
      <c r="I779" s="77" t="s">
        <v>418</v>
      </c>
      <c r="J779" s="21" t="s">
        <v>1737</v>
      </c>
      <c r="K779" s="21" t="s">
        <v>1740</v>
      </c>
      <c r="L779" s="17">
        <v>0</v>
      </c>
      <c r="M779" s="17">
        <v>0</v>
      </c>
      <c r="N779" s="21">
        <v>1</v>
      </c>
      <c r="O779" s="17">
        <f t="shared" si="6"/>
        <v>334.8</v>
      </c>
      <c r="P779" s="47">
        <v>279</v>
      </c>
      <c r="Q779" s="29"/>
    </row>
    <row r="780" spans="1:17" ht="31.5" x14ac:dyDescent="0.25">
      <c r="A780" s="94">
        <v>764</v>
      </c>
      <c r="B780" s="21"/>
      <c r="C780" s="21" t="s">
        <v>15</v>
      </c>
      <c r="D780" s="21" t="s">
        <v>1689</v>
      </c>
      <c r="E780" s="21" t="s">
        <v>1640</v>
      </c>
      <c r="F780" s="20" t="s">
        <v>14</v>
      </c>
      <c r="G780" s="21" t="s">
        <v>1738</v>
      </c>
      <c r="H780" s="17">
        <v>17.5</v>
      </c>
      <c r="I780" s="77" t="s">
        <v>418</v>
      </c>
      <c r="J780" s="21" t="s">
        <v>1738</v>
      </c>
      <c r="K780" s="21" t="s">
        <v>1740</v>
      </c>
      <c r="L780" s="17">
        <v>0</v>
      </c>
      <c r="M780" s="17">
        <v>0</v>
      </c>
      <c r="N780" s="21">
        <v>1</v>
      </c>
      <c r="O780" s="17">
        <f t="shared" si="6"/>
        <v>43.199999999999996</v>
      </c>
      <c r="P780" s="47">
        <v>36</v>
      </c>
      <c r="Q780" s="29"/>
    </row>
    <row r="781" spans="1:17" x14ac:dyDescent="0.25">
      <c r="A781" s="94">
        <v>765</v>
      </c>
      <c r="B781" s="21"/>
      <c r="C781" s="21" t="s">
        <v>15</v>
      </c>
      <c r="D781" s="21" t="s">
        <v>1690</v>
      </c>
      <c r="E781" s="21" t="s">
        <v>1641</v>
      </c>
      <c r="F781" s="20" t="s">
        <v>14</v>
      </c>
      <c r="G781" s="21" t="s">
        <v>1739</v>
      </c>
      <c r="H781" s="17">
        <v>17.5</v>
      </c>
      <c r="I781" s="77" t="s">
        <v>418</v>
      </c>
      <c r="J781" s="21" t="s">
        <v>1739</v>
      </c>
      <c r="K781" s="21" t="s">
        <v>1740</v>
      </c>
      <c r="L781" s="17">
        <v>0</v>
      </c>
      <c r="M781" s="17">
        <v>0</v>
      </c>
      <c r="N781" s="21">
        <v>1</v>
      </c>
      <c r="O781" s="17">
        <f t="shared" si="6"/>
        <v>216</v>
      </c>
      <c r="P781" s="47">
        <v>180</v>
      </c>
      <c r="Q781" s="29"/>
    </row>
    <row r="782" spans="1:17" ht="18.75" x14ac:dyDescent="0.25">
      <c r="A782" s="98" t="s">
        <v>2209</v>
      </c>
      <c r="B782" s="99"/>
      <c r="C782" s="99"/>
      <c r="D782" s="99"/>
      <c r="E782" s="99"/>
      <c r="F782" s="99"/>
      <c r="G782" s="99"/>
      <c r="H782" s="99"/>
      <c r="I782" s="99"/>
      <c r="J782" s="99"/>
      <c r="K782" s="99"/>
      <c r="L782" s="99"/>
      <c r="M782" s="99"/>
      <c r="N782" s="99"/>
      <c r="O782" s="99"/>
      <c r="P782" s="47"/>
      <c r="Q782" s="29"/>
    </row>
    <row r="783" spans="1:17" ht="47.25" x14ac:dyDescent="0.25">
      <c r="A783" s="21">
        <v>766</v>
      </c>
      <c r="B783" s="21"/>
      <c r="C783" s="21" t="s">
        <v>15</v>
      </c>
      <c r="D783" s="21" t="s">
        <v>1765</v>
      </c>
      <c r="E783" s="21" t="s">
        <v>1741</v>
      </c>
      <c r="F783" s="20" t="s">
        <v>14</v>
      </c>
      <c r="G783" s="21" t="s">
        <v>1764</v>
      </c>
      <c r="H783" s="17">
        <v>12.3</v>
      </c>
      <c r="I783" s="21" t="s">
        <v>0</v>
      </c>
      <c r="J783" s="21" t="s">
        <v>1763</v>
      </c>
      <c r="K783" s="91" t="s">
        <v>1532</v>
      </c>
      <c r="L783" s="17">
        <v>0</v>
      </c>
      <c r="M783" s="17">
        <v>0</v>
      </c>
      <c r="N783" s="17">
        <v>1</v>
      </c>
      <c r="O783" s="68">
        <f>P783*0.09</f>
        <v>350.90999999999997</v>
      </c>
      <c r="P783" s="48">
        <v>3899</v>
      </c>
      <c r="Q783" s="29"/>
    </row>
    <row r="784" spans="1:17" ht="47.25" x14ac:dyDescent="0.25">
      <c r="A784" s="21">
        <v>767</v>
      </c>
      <c r="B784" s="21"/>
      <c r="C784" s="21" t="s">
        <v>15</v>
      </c>
      <c r="D784" s="21" t="s">
        <v>1766</v>
      </c>
      <c r="E784" s="21" t="s">
        <v>1742</v>
      </c>
      <c r="F784" s="20" t="s">
        <v>14</v>
      </c>
      <c r="G784" s="21" t="s">
        <v>1764</v>
      </c>
      <c r="H784" s="17">
        <v>12.3</v>
      </c>
      <c r="I784" s="21" t="s">
        <v>0</v>
      </c>
      <c r="J784" s="21" t="s">
        <v>1763</v>
      </c>
      <c r="K784" s="91" t="s">
        <v>1532</v>
      </c>
      <c r="L784" s="17">
        <v>0</v>
      </c>
      <c r="M784" s="17">
        <v>0</v>
      </c>
      <c r="N784" s="17">
        <v>1</v>
      </c>
      <c r="O784" s="68">
        <f t="shared" ref="O784:O804" si="7">P784*0.09</f>
        <v>350.90999999999997</v>
      </c>
      <c r="P784" s="48">
        <v>3899</v>
      </c>
      <c r="Q784" s="29"/>
    </row>
    <row r="785" spans="1:17" ht="47.25" x14ac:dyDescent="0.25">
      <c r="A785" s="94">
        <v>768</v>
      </c>
      <c r="B785" s="21"/>
      <c r="C785" s="21" t="s">
        <v>15</v>
      </c>
      <c r="D785" s="21" t="s">
        <v>1767</v>
      </c>
      <c r="E785" s="21" t="s">
        <v>1743</v>
      </c>
      <c r="F785" s="20" t="s">
        <v>14</v>
      </c>
      <c r="G785" s="21" t="s">
        <v>1764</v>
      </c>
      <c r="H785" s="17">
        <v>12.3</v>
      </c>
      <c r="I785" s="21" t="s">
        <v>0</v>
      </c>
      <c r="J785" s="21" t="s">
        <v>1763</v>
      </c>
      <c r="K785" s="91" t="s">
        <v>1532</v>
      </c>
      <c r="L785" s="17">
        <v>0</v>
      </c>
      <c r="M785" s="17">
        <v>0</v>
      </c>
      <c r="N785" s="17">
        <v>1</v>
      </c>
      <c r="O785" s="68">
        <f t="shared" si="7"/>
        <v>740.97</v>
      </c>
      <c r="P785" s="48">
        <v>8233</v>
      </c>
      <c r="Q785" s="29"/>
    </row>
    <row r="786" spans="1:17" ht="47.25" x14ac:dyDescent="0.25">
      <c r="A786" s="94">
        <v>769</v>
      </c>
      <c r="B786" s="70">
        <v>48684</v>
      </c>
      <c r="C786" s="21" t="s">
        <v>15</v>
      </c>
      <c r="D786" s="21" t="s">
        <v>1768</v>
      </c>
      <c r="E786" s="21" t="s">
        <v>1744</v>
      </c>
      <c r="F786" s="20" t="s">
        <v>14</v>
      </c>
      <c r="G786" s="21" t="s">
        <v>1764</v>
      </c>
      <c r="H786" s="17">
        <v>12.3</v>
      </c>
      <c r="I786" s="21" t="s">
        <v>0</v>
      </c>
      <c r="J786" s="21" t="s">
        <v>1763</v>
      </c>
      <c r="K786" s="91" t="s">
        <v>1532</v>
      </c>
      <c r="L786" s="17">
        <v>0</v>
      </c>
      <c r="M786" s="17">
        <v>0</v>
      </c>
      <c r="N786" s="17">
        <v>1</v>
      </c>
      <c r="O786" s="68">
        <f t="shared" si="7"/>
        <v>135.54</v>
      </c>
      <c r="P786" s="48">
        <v>1506</v>
      </c>
      <c r="Q786" s="29"/>
    </row>
    <row r="787" spans="1:17" ht="47.25" x14ac:dyDescent="0.25">
      <c r="A787" s="94">
        <v>770</v>
      </c>
      <c r="B787" s="21"/>
      <c r="C787" s="21" t="s">
        <v>15</v>
      </c>
      <c r="D787" s="21" t="s">
        <v>1769</v>
      </c>
      <c r="E787" s="21" t="s">
        <v>1745</v>
      </c>
      <c r="F787" s="20" t="s">
        <v>14</v>
      </c>
      <c r="G787" s="21" t="s">
        <v>1764</v>
      </c>
      <c r="H787" s="17">
        <v>12.3</v>
      </c>
      <c r="I787" s="21" t="s">
        <v>0</v>
      </c>
      <c r="J787" s="21" t="s">
        <v>1763</v>
      </c>
      <c r="K787" s="91" t="s">
        <v>1532</v>
      </c>
      <c r="L787" s="17">
        <v>0</v>
      </c>
      <c r="M787" s="17">
        <v>0</v>
      </c>
      <c r="N787" s="17">
        <v>1</v>
      </c>
      <c r="O787" s="68">
        <f t="shared" si="7"/>
        <v>114.57</v>
      </c>
      <c r="P787" s="48">
        <v>1273</v>
      </c>
      <c r="Q787" s="29"/>
    </row>
    <row r="788" spans="1:17" ht="47.25" x14ac:dyDescent="0.25">
      <c r="A788" s="94">
        <v>771</v>
      </c>
      <c r="B788" s="21"/>
      <c r="C788" s="21" t="s">
        <v>15</v>
      </c>
      <c r="D788" s="21" t="s">
        <v>1770</v>
      </c>
      <c r="E788" s="21" t="s">
        <v>1746</v>
      </c>
      <c r="F788" s="20" t="s">
        <v>14</v>
      </c>
      <c r="G788" s="21" t="s">
        <v>1764</v>
      </c>
      <c r="H788" s="17">
        <v>12.3</v>
      </c>
      <c r="I788" s="21" t="s">
        <v>0</v>
      </c>
      <c r="J788" s="21" t="s">
        <v>1763</v>
      </c>
      <c r="K788" s="91" t="s">
        <v>1532</v>
      </c>
      <c r="L788" s="17">
        <v>0</v>
      </c>
      <c r="M788" s="17">
        <v>0</v>
      </c>
      <c r="N788" s="17">
        <v>1</v>
      </c>
      <c r="O788" s="68">
        <f t="shared" si="7"/>
        <v>423.9</v>
      </c>
      <c r="P788" s="48">
        <v>4710</v>
      </c>
      <c r="Q788" s="29"/>
    </row>
    <row r="789" spans="1:17" ht="47.25" x14ac:dyDescent="0.25">
      <c r="A789" s="94">
        <v>772</v>
      </c>
      <c r="B789" s="21"/>
      <c r="C789" s="21" t="s">
        <v>15</v>
      </c>
      <c r="D789" s="21" t="s">
        <v>1771</v>
      </c>
      <c r="E789" s="21" t="s">
        <v>1747</v>
      </c>
      <c r="F789" s="20" t="s">
        <v>14</v>
      </c>
      <c r="G789" s="21" t="s">
        <v>1764</v>
      </c>
      <c r="H789" s="17">
        <v>12.3</v>
      </c>
      <c r="I789" s="21" t="s">
        <v>0</v>
      </c>
      <c r="J789" s="21" t="s">
        <v>1763</v>
      </c>
      <c r="K789" s="91" t="s">
        <v>1532</v>
      </c>
      <c r="L789" s="17">
        <v>0</v>
      </c>
      <c r="M789" s="17">
        <v>0</v>
      </c>
      <c r="N789" s="17">
        <v>1</v>
      </c>
      <c r="O789" s="68">
        <f t="shared" si="7"/>
        <v>364.5</v>
      </c>
      <c r="P789" s="48">
        <v>4050</v>
      </c>
      <c r="Q789" s="29"/>
    </row>
    <row r="790" spans="1:17" ht="47.25" x14ac:dyDescent="0.25">
      <c r="A790" s="94">
        <v>773</v>
      </c>
      <c r="B790" s="21"/>
      <c r="C790" s="21" t="s">
        <v>15</v>
      </c>
      <c r="D790" s="21" t="s">
        <v>1772</v>
      </c>
      <c r="E790" s="21" t="s">
        <v>1748</v>
      </c>
      <c r="F790" s="20" t="s">
        <v>14</v>
      </c>
      <c r="G790" s="21" t="s">
        <v>1764</v>
      </c>
      <c r="H790" s="17">
        <v>12.3</v>
      </c>
      <c r="I790" s="21" t="s">
        <v>0</v>
      </c>
      <c r="J790" s="21" t="s">
        <v>1763</v>
      </c>
      <c r="K790" s="91" t="s">
        <v>1532</v>
      </c>
      <c r="L790" s="17">
        <v>0</v>
      </c>
      <c r="M790" s="17">
        <v>0</v>
      </c>
      <c r="N790" s="17">
        <v>1</v>
      </c>
      <c r="O790" s="68">
        <f t="shared" si="7"/>
        <v>184.14</v>
      </c>
      <c r="P790" s="48">
        <v>2046</v>
      </c>
      <c r="Q790" s="29"/>
    </row>
    <row r="791" spans="1:17" ht="47.25" x14ac:dyDescent="0.25">
      <c r="A791" s="94">
        <v>774</v>
      </c>
      <c r="B791" s="21"/>
      <c r="C791" s="21" t="s">
        <v>15</v>
      </c>
      <c r="D791" s="21" t="s">
        <v>1773</v>
      </c>
      <c r="E791" s="21" t="s">
        <v>1749</v>
      </c>
      <c r="F791" s="20" t="s">
        <v>14</v>
      </c>
      <c r="G791" s="21" t="s">
        <v>1764</v>
      </c>
      <c r="H791" s="17">
        <v>12.3</v>
      </c>
      <c r="I791" s="21" t="s">
        <v>0</v>
      </c>
      <c r="J791" s="21" t="s">
        <v>1763</v>
      </c>
      <c r="K791" s="91" t="s">
        <v>1532</v>
      </c>
      <c r="L791" s="17">
        <v>0</v>
      </c>
      <c r="M791" s="17">
        <v>0</v>
      </c>
      <c r="N791" s="17">
        <v>1</v>
      </c>
      <c r="O791" s="68">
        <f t="shared" si="7"/>
        <v>213.84</v>
      </c>
      <c r="P791" s="48">
        <v>2376</v>
      </c>
      <c r="Q791" s="29"/>
    </row>
    <row r="792" spans="1:17" ht="47.25" x14ac:dyDescent="0.25">
      <c r="A792" s="94">
        <v>775</v>
      </c>
      <c r="B792" s="21"/>
      <c r="C792" s="21" t="s">
        <v>15</v>
      </c>
      <c r="D792" s="21" t="s">
        <v>1774</v>
      </c>
      <c r="E792" s="21" t="s">
        <v>1750</v>
      </c>
      <c r="F792" s="20" t="s">
        <v>14</v>
      </c>
      <c r="G792" s="21" t="s">
        <v>1764</v>
      </c>
      <c r="H792" s="17">
        <v>12.3</v>
      </c>
      <c r="I792" s="21" t="s">
        <v>0</v>
      </c>
      <c r="J792" s="21" t="s">
        <v>1763</v>
      </c>
      <c r="K792" s="91" t="s">
        <v>1532</v>
      </c>
      <c r="L792" s="17">
        <v>0</v>
      </c>
      <c r="M792" s="17">
        <v>0</v>
      </c>
      <c r="N792" s="17">
        <v>1</v>
      </c>
      <c r="O792" s="68">
        <f t="shared" si="7"/>
        <v>450</v>
      </c>
      <c r="P792" s="48">
        <v>5000</v>
      </c>
      <c r="Q792" s="29"/>
    </row>
    <row r="793" spans="1:17" ht="47.25" x14ac:dyDescent="0.25">
      <c r="A793" s="94">
        <v>776</v>
      </c>
      <c r="B793" s="21"/>
      <c r="C793" s="21" t="s">
        <v>15</v>
      </c>
      <c r="D793" s="21" t="s">
        <v>1775</v>
      </c>
      <c r="E793" s="21" t="s">
        <v>1751</v>
      </c>
      <c r="F793" s="20" t="s">
        <v>14</v>
      </c>
      <c r="G793" s="21" t="s">
        <v>1764</v>
      </c>
      <c r="H793" s="17">
        <v>12.3</v>
      </c>
      <c r="I793" s="21" t="s">
        <v>0</v>
      </c>
      <c r="J793" s="21" t="s">
        <v>1763</v>
      </c>
      <c r="K793" s="91" t="s">
        <v>1532</v>
      </c>
      <c r="L793" s="17">
        <v>0</v>
      </c>
      <c r="M793" s="17">
        <v>0</v>
      </c>
      <c r="N793" s="17">
        <v>1</v>
      </c>
      <c r="O793" s="68">
        <f t="shared" si="7"/>
        <v>76.41</v>
      </c>
      <c r="P793" s="48">
        <v>849</v>
      </c>
      <c r="Q793" s="29"/>
    </row>
    <row r="794" spans="1:17" ht="47.25" x14ac:dyDescent="0.25">
      <c r="A794" s="94">
        <v>777</v>
      </c>
      <c r="B794" s="21"/>
      <c r="C794" s="21" t="s">
        <v>15</v>
      </c>
      <c r="D794" s="21" t="s">
        <v>1776</v>
      </c>
      <c r="E794" s="21" t="s">
        <v>1752</v>
      </c>
      <c r="F794" s="20" t="s">
        <v>14</v>
      </c>
      <c r="G794" s="21" t="s">
        <v>1764</v>
      </c>
      <c r="H794" s="17">
        <v>12.3</v>
      </c>
      <c r="I794" s="21" t="s">
        <v>0</v>
      </c>
      <c r="J794" s="21" t="s">
        <v>1763</v>
      </c>
      <c r="K794" s="91" t="s">
        <v>1532</v>
      </c>
      <c r="L794" s="17">
        <v>0</v>
      </c>
      <c r="M794" s="17">
        <v>0</v>
      </c>
      <c r="N794" s="17">
        <v>1</v>
      </c>
      <c r="O794" s="68">
        <f t="shared" si="7"/>
        <v>465.57</v>
      </c>
      <c r="P794" s="48">
        <v>5173</v>
      </c>
      <c r="Q794" s="29"/>
    </row>
    <row r="795" spans="1:17" ht="47.25" x14ac:dyDescent="0.25">
      <c r="A795" s="94">
        <v>778</v>
      </c>
      <c r="B795" s="21"/>
      <c r="C795" s="21" t="s">
        <v>15</v>
      </c>
      <c r="D795" s="21" t="s">
        <v>1777</v>
      </c>
      <c r="E795" s="21" t="s">
        <v>1753</v>
      </c>
      <c r="F795" s="20" t="s">
        <v>14</v>
      </c>
      <c r="G795" s="21" t="s">
        <v>1764</v>
      </c>
      <c r="H795" s="17">
        <v>12.3</v>
      </c>
      <c r="I795" s="21" t="s">
        <v>0</v>
      </c>
      <c r="J795" s="21" t="s">
        <v>1763</v>
      </c>
      <c r="K795" s="91" t="s">
        <v>1532</v>
      </c>
      <c r="L795" s="17">
        <v>0</v>
      </c>
      <c r="M795" s="17">
        <v>0</v>
      </c>
      <c r="N795" s="17">
        <v>1</v>
      </c>
      <c r="O795" s="68">
        <f t="shared" si="7"/>
        <v>319.86</v>
      </c>
      <c r="P795" s="48">
        <v>3554</v>
      </c>
      <c r="Q795" s="29"/>
    </row>
    <row r="796" spans="1:17" ht="47.25" x14ac:dyDescent="0.25">
      <c r="A796" s="94">
        <v>779</v>
      </c>
      <c r="B796" s="21"/>
      <c r="C796" s="21" t="s">
        <v>15</v>
      </c>
      <c r="D796" s="21" t="s">
        <v>1778</v>
      </c>
      <c r="E796" s="21" t="s">
        <v>1754</v>
      </c>
      <c r="F796" s="20" t="s">
        <v>14</v>
      </c>
      <c r="G796" s="21" t="s">
        <v>1764</v>
      </c>
      <c r="H796" s="17">
        <v>12.3</v>
      </c>
      <c r="I796" s="21" t="s">
        <v>0</v>
      </c>
      <c r="J796" s="21" t="s">
        <v>1763</v>
      </c>
      <c r="K796" s="91" t="s">
        <v>1532</v>
      </c>
      <c r="L796" s="17">
        <v>0</v>
      </c>
      <c r="M796" s="17">
        <v>0</v>
      </c>
      <c r="N796" s="17">
        <v>1</v>
      </c>
      <c r="O796" s="68">
        <f t="shared" si="7"/>
        <v>1800</v>
      </c>
      <c r="P796" s="48">
        <v>20000</v>
      </c>
      <c r="Q796" s="29"/>
    </row>
    <row r="797" spans="1:17" ht="47.25" x14ac:dyDescent="0.25">
      <c r="A797" s="94">
        <v>780</v>
      </c>
      <c r="B797" s="21"/>
      <c r="C797" s="21" t="s">
        <v>15</v>
      </c>
      <c r="D797" s="21" t="s">
        <v>1779</v>
      </c>
      <c r="E797" s="21" t="s">
        <v>1755</v>
      </c>
      <c r="F797" s="20" t="s">
        <v>14</v>
      </c>
      <c r="G797" s="21" t="s">
        <v>1764</v>
      </c>
      <c r="H797" s="17">
        <v>12.3</v>
      </c>
      <c r="I797" s="21" t="s">
        <v>0</v>
      </c>
      <c r="J797" s="21" t="s">
        <v>1763</v>
      </c>
      <c r="K797" s="91" t="s">
        <v>1532</v>
      </c>
      <c r="L797" s="17">
        <v>0</v>
      </c>
      <c r="M797" s="17">
        <v>0</v>
      </c>
      <c r="N797" s="17">
        <v>1</v>
      </c>
      <c r="O797" s="68">
        <f t="shared" si="7"/>
        <v>975.87</v>
      </c>
      <c r="P797" s="48">
        <v>10843</v>
      </c>
      <c r="Q797" s="29"/>
    </row>
    <row r="798" spans="1:17" ht="47.25" x14ac:dyDescent="0.25">
      <c r="A798" s="94">
        <v>781</v>
      </c>
      <c r="B798" s="21"/>
      <c r="C798" s="21" t="s">
        <v>15</v>
      </c>
      <c r="D798" s="21" t="s">
        <v>1650</v>
      </c>
      <c r="E798" s="21" t="s">
        <v>1756</v>
      </c>
      <c r="F798" s="20" t="s">
        <v>14</v>
      </c>
      <c r="G798" s="21" t="s">
        <v>1764</v>
      </c>
      <c r="H798" s="17">
        <v>12.3</v>
      </c>
      <c r="I798" s="21" t="s">
        <v>0</v>
      </c>
      <c r="J798" s="21" t="s">
        <v>1763</v>
      </c>
      <c r="K798" s="91" t="s">
        <v>1532</v>
      </c>
      <c r="L798" s="17">
        <v>0</v>
      </c>
      <c r="M798" s="17">
        <v>0</v>
      </c>
      <c r="N798" s="17">
        <v>1</v>
      </c>
      <c r="O798" s="68">
        <f t="shared" si="7"/>
        <v>1651.1399999999999</v>
      </c>
      <c r="P798" s="48">
        <v>18346</v>
      </c>
      <c r="Q798" s="29"/>
    </row>
    <row r="799" spans="1:17" ht="47.25" x14ac:dyDescent="0.25">
      <c r="A799" s="94">
        <v>782</v>
      </c>
      <c r="B799" s="21"/>
      <c r="C799" s="21" t="s">
        <v>15</v>
      </c>
      <c r="D799" s="21" t="s">
        <v>1780</v>
      </c>
      <c r="E799" s="21" t="s">
        <v>1757</v>
      </c>
      <c r="F799" s="20" t="s">
        <v>14</v>
      </c>
      <c r="G799" s="21" t="s">
        <v>1764</v>
      </c>
      <c r="H799" s="17">
        <v>12.3</v>
      </c>
      <c r="I799" s="21" t="s">
        <v>0</v>
      </c>
      <c r="J799" s="21" t="s">
        <v>1763</v>
      </c>
      <c r="K799" s="91" t="s">
        <v>1532</v>
      </c>
      <c r="L799" s="17">
        <v>0</v>
      </c>
      <c r="M799" s="17">
        <v>0</v>
      </c>
      <c r="N799" s="17">
        <v>1</v>
      </c>
      <c r="O799" s="68">
        <f t="shared" si="7"/>
        <v>3282.75</v>
      </c>
      <c r="P799" s="48">
        <v>36475</v>
      </c>
      <c r="Q799" s="29"/>
    </row>
    <row r="800" spans="1:17" ht="47.25" x14ac:dyDescent="0.25">
      <c r="A800" s="94">
        <v>783</v>
      </c>
      <c r="B800" s="21"/>
      <c r="C800" s="21" t="s">
        <v>15</v>
      </c>
      <c r="D800" s="21" t="s">
        <v>1781</v>
      </c>
      <c r="E800" s="21" t="s">
        <v>1758</v>
      </c>
      <c r="F800" s="20" t="s">
        <v>14</v>
      </c>
      <c r="G800" s="21" t="s">
        <v>1764</v>
      </c>
      <c r="H800" s="17">
        <v>12.3</v>
      </c>
      <c r="I800" s="21" t="s">
        <v>0</v>
      </c>
      <c r="J800" s="21" t="s">
        <v>1763</v>
      </c>
      <c r="K800" s="91" t="s">
        <v>1532</v>
      </c>
      <c r="L800" s="17">
        <v>0</v>
      </c>
      <c r="M800" s="17">
        <v>0</v>
      </c>
      <c r="N800" s="17">
        <v>1</v>
      </c>
      <c r="O800" s="68">
        <f t="shared" si="7"/>
        <v>517.5</v>
      </c>
      <c r="P800" s="48">
        <v>5750</v>
      </c>
      <c r="Q800" s="29"/>
    </row>
    <row r="801" spans="1:18" ht="47.25" x14ac:dyDescent="0.25">
      <c r="A801" s="94">
        <v>784</v>
      </c>
      <c r="B801" s="21"/>
      <c r="C801" s="21" t="s">
        <v>15</v>
      </c>
      <c r="D801" s="21" t="s">
        <v>1782</v>
      </c>
      <c r="E801" s="21" t="s">
        <v>1759</v>
      </c>
      <c r="F801" s="20" t="s">
        <v>14</v>
      </c>
      <c r="G801" s="21" t="s">
        <v>1764</v>
      </c>
      <c r="H801" s="17">
        <v>12.3</v>
      </c>
      <c r="I801" s="21" t="s">
        <v>0</v>
      </c>
      <c r="J801" s="21" t="s">
        <v>1763</v>
      </c>
      <c r="K801" s="91" t="s">
        <v>1532</v>
      </c>
      <c r="L801" s="17">
        <v>0</v>
      </c>
      <c r="M801" s="17">
        <v>0</v>
      </c>
      <c r="N801" s="17">
        <v>1</v>
      </c>
      <c r="O801" s="68">
        <f t="shared" si="7"/>
        <v>751.05</v>
      </c>
      <c r="P801" s="48">
        <v>8345</v>
      </c>
      <c r="Q801" s="29"/>
    </row>
    <row r="802" spans="1:18" ht="47.25" x14ac:dyDescent="0.25">
      <c r="A802" s="94">
        <v>785</v>
      </c>
      <c r="B802" s="21"/>
      <c r="C802" s="21" t="s">
        <v>15</v>
      </c>
      <c r="D802" s="21" t="s">
        <v>1783</v>
      </c>
      <c r="E802" s="21" t="s">
        <v>1760</v>
      </c>
      <c r="F802" s="20" t="s">
        <v>14</v>
      </c>
      <c r="G802" s="21" t="s">
        <v>1764</v>
      </c>
      <c r="H802" s="17">
        <v>12.3</v>
      </c>
      <c r="I802" s="21" t="s">
        <v>0</v>
      </c>
      <c r="J802" s="21" t="s">
        <v>1763</v>
      </c>
      <c r="K802" s="91" t="s">
        <v>1532</v>
      </c>
      <c r="L802" s="17">
        <v>0</v>
      </c>
      <c r="M802" s="17">
        <v>0</v>
      </c>
      <c r="N802" s="17">
        <v>1</v>
      </c>
      <c r="O802" s="68">
        <f t="shared" si="7"/>
        <v>290.52</v>
      </c>
      <c r="P802" s="48">
        <v>3228</v>
      </c>
      <c r="Q802" s="29"/>
    </row>
    <row r="803" spans="1:18" ht="47.25" x14ac:dyDescent="0.25">
      <c r="A803" s="94">
        <v>786</v>
      </c>
      <c r="B803" s="21"/>
      <c r="C803" s="21" t="s">
        <v>15</v>
      </c>
      <c r="D803" s="21" t="s">
        <v>1784</v>
      </c>
      <c r="E803" s="21" t="s">
        <v>1761</v>
      </c>
      <c r="F803" s="20" t="s">
        <v>14</v>
      </c>
      <c r="G803" s="21" t="s">
        <v>1764</v>
      </c>
      <c r="H803" s="17">
        <v>12.3</v>
      </c>
      <c r="I803" s="21" t="s">
        <v>0</v>
      </c>
      <c r="J803" s="21" t="s">
        <v>1763</v>
      </c>
      <c r="K803" s="91" t="s">
        <v>1532</v>
      </c>
      <c r="L803" s="17">
        <v>0</v>
      </c>
      <c r="M803" s="17">
        <v>0</v>
      </c>
      <c r="N803" s="17">
        <v>1</v>
      </c>
      <c r="O803" s="68">
        <f t="shared" si="7"/>
        <v>184.23</v>
      </c>
      <c r="P803" s="48">
        <v>2047</v>
      </c>
      <c r="Q803" s="29"/>
    </row>
    <row r="804" spans="1:18" ht="47.25" x14ac:dyDescent="0.25">
      <c r="A804" s="94">
        <v>787</v>
      </c>
      <c r="B804" s="21"/>
      <c r="C804" s="21" t="s">
        <v>15</v>
      </c>
      <c r="D804" s="21" t="s">
        <v>1785</v>
      </c>
      <c r="E804" s="21" t="s">
        <v>1762</v>
      </c>
      <c r="F804" s="20" t="s">
        <v>14</v>
      </c>
      <c r="G804" s="21" t="s">
        <v>1764</v>
      </c>
      <c r="H804" s="17">
        <v>12.3</v>
      </c>
      <c r="I804" s="21" t="s">
        <v>0</v>
      </c>
      <c r="J804" s="21" t="s">
        <v>1763</v>
      </c>
      <c r="K804" s="91" t="s">
        <v>1532</v>
      </c>
      <c r="L804" s="17">
        <v>0</v>
      </c>
      <c r="M804" s="17">
        <v>0</v>
      </c>
      <c r="N804" s="17">
        <v>1</v>
      </c>
      <c r="O804" s="68">
        <f t="shared" si="7"/>
        <v>544.5</v>
      </c>
      <c r="P804" s="48">
        <v>6050</v>
      </c>
      <c r="Q804" s="29"/>
    </row>
    <row r="805" spans="1:18" x14ac:dyDescent="0.25">
      <c r="A805" s="96" t="s">
        <v>2210</v>
      </c>
      <c r="B805" s="97"/>
      <c r="C805" s="97"/>
      <c r="D805" s="97"/>
      <c r="E805" s="97"/>
      <c r="F805" s="97"/>
      <c r="G805" s="97"/>
      <c r="H805" s="97"/>
      <c r="I805" s="97"/>
      <c r="J805" s="97"/>
      <c r="K805" s="97"/>
      <c r="L805" s="97"/>
      <c r="M805" s="97"/>
      <c r="N805" s="97"/>
      <c r="O805" s="97"/>
      <c r="P805" s="48"/>
      <c r="Q805" s="29"/>
    </row>
    <row r="806" spans="1:18" ht="31.5" x14ac:dyDescent="0.25">
      <c r="A806" s="21">
        <v>788</v>
      </c>
      <c r="B806" s="70">
        <v>82284</v>
      </c>
      <c r="C806" s="21" t="s">
        <v>15</v>
      </c>
      <c r="D806" s="21" t="s">
        <v>1787</v>
      </c>
      <c r="E806" s="21" t="s">
        <v>1786</v>
      </c>
      <c r="F806" s="20" t="s">
        <v>14</v>
      </c>
      <c r="G806" s="21" t="s">
        <v>1788</v>
      </c>
      <c r="H806" s="17">
        <v>0</v>
      </c>
      <c r="I806" s="21" t="s">
        <v>0</v>
      </c>
      <c r="J806" s="21" t="s">
        <v>1788</v>
      </c>
      <c r="K806" s="21" t="s">
        <v>1573</v>
      </c>
      <c r="L806" s="21">
        <v>2</v>
      </c>
      <c r="M806" s="17">
        <v>0</v>
      </c>
      <c r="N806" s="17">
        <v>0</v>
      </c>
      <c r="O806" s="68">
        <f>Q806*365</f>
        <v>1984.1760000000013</v>
      </c>
      <c r="P806" s="49">
        <v>3674.4</v>
      </c>
      <c r="Q806" s="30">
        <v>5.43609863013699</v>
      </c>
    </row>
    <row r="807" spans="1:18" ht="31.5" x14ac:dyDescent="0.25">
      <c r="A807" s="21">
        <v>789</v>
      </c>
      <c r="B807" s="21"/>
      <c r="C807" s="21" t="s">
        <v>15</v>
      </c>
      <c r="D807" s="21" t="s">
        <v>2212</v>
      </c>
      <c r="E807" s="21" t="s">
        <v>1789</v>
      </c>
      <c r="F807" s="20" t="s">
        <v>14</v>
      </c>
      <c r="G807" s="21" t="s">
        <v>2025</v>
      </c>
      <c r="H807" s="17">
        <v>0</v>
      </c>
      <c r="I807" s="21" t="s">
        <v>0</v>
      </c>
      <c r="J807" s="21" t="s">
        <v>2213</v>
      </c>
      <c r="K807" s="21" t="s">
        <v>1573</v>
      </c>
      <c r="L807" s="21">
        <v>0</v>
      </c>
      <c r="M807" s="17">
        <v>0</v>
      </c>
      <c r="N807" s="17">
        <v>1</v>
      </c>
      <c r="O807" s="68">
        <f>Q807*365</f>
        <v>1984.1760000000002</v>
      </c>
      <c r="P807" s="49">
        <v>3674.4</v>
      </c>
      <c r="Q807" s="30">
        <v>5.4360986301369865</v>
      </c>
    </row>
    <row r="808" spans="1:18" ht="31.5" x14ac:dyDescent="0.25">
      <c r="A808" s="94">
        <v>790</v>
      </c>
      <c r="B808" s="70">
        <v>309863</v>
      </c>
      <c r="C808" s="21" t="s">
        <v>15</v>
      </c>
      <c r="D808" s="21" t="s">
        <v>2214</v>
      </c>
      <c r="E808" s="21" t="s">
        <v>1790</v>
      </c>
      <c r="F808" s="20" t="s">
        <v>14</v>
      </c>
      <c r="G808" s="21" t="s">
        <v>2215</v>
      </c>
      <c r="H808" s="17">
        <v>0</v>
      </c>
      <c r="I808" s="21" t="s">
        <v>0</v>
      </c>
      <c r="J808" s="21" t="s">
        <v>2215</v>
      </c>
      <c r="K808" s="21" t="s">
        <v>1573</v>
      </c>
      <c r="L808" s="21">
        <v>1</v>
      </c>
      <c r="M808" s="17">
        <v>0</v>
      </c>
      <c r="N808" s="17">
        <v>0</v>
      </c>
      <c r="O808" s="68">
        <f>Q808*365</f>
        <v>6140.4000000000005</v>
      </c>
      <c r="P808" s="49">
        <v>12040</v>
      </c>
      <c r="Q808" s="30">
        <v>16.823013698630138</v>
      </c>
    </row>
    <row r="809" spans="1:18" ht="31.5" x14ac:dyDescent="0.25">
      <c r="A809" s="94">
        <v>791</v>
      </c>
      <c r="B809" s="21"/>
      <c r="C809" s="21" t="s">
        <v>15</v>
      </c>
      <c r="D809" s="21" t="s">
        <v>2216</v>
      </c>
      <c r="E809" s="21" t="s">
        <v>1791</v>
      </c>
      <c r="F809" s="20" t="s">
        <v>14</v>
      </c>
      <c r="G809" s="21" t="s">
        <v>2217</v>
      </c>
      <c r="H809" s="17">
        <v>0</v>
      </c>
      <c r="I809" s="79" t="s">
        <v>0</v>
      </c>
      <c r="J809" s="21" t="s">
        <v>2217</v>
      </c>
      <c r="K809" s="21" t="s">
        <v>2043</v>
      </c>
      <c r="L809" s="21">
        <v>0</v>
      </c>
      <c r="M809" s="17">
        <v>0</v>
      </c>
      <c r="N809" s="17">
        <v>1</v>
      </c>
      <c r="O809" s="68">
        <f t="shared" ref="O809:O865" si="8">Q809*365</f>
        <v>4738.5</v>
      </c>
      <c r="P809" s="49">
        <v>8775</v>
      </c>
      <c r="Q809" s="30">
        <v>12.982191780821918</v>
      </c>
    </row>
    <row r="810" spans="1:18" ht="31.5" x14ac:dyDescent="0.25">
      <c r="A810" s="94">
        <v>792</v>
      </c>
      <c r="B810" s="70">
        <v>282962</v>
      </c>
      <c r="C810" s="21" t="s">
        <v>15</v>
      </c>
      <c r="D810" s="21" t="s">
        <v>2218</v>
      </c>
      <c r="E810" s="21" t="s">
        <v>1792</v>
      </c>
      <c r="F810" s="20" t="s">
        <v>14</v>
      </c>
      <c r="G810" s="21" t="s">
        <v>2219</v>
      </c>
      <c r="H810" s="17">
        <v>0</v>
      </c>
      <c r="I810" s="21" t="s">
        <v>0</v>
      </c>
      <c r="J810" s="21" t="s">
        <v>2219</v>
      </c>
      <c r="K810" s="21" t="s">
        <v>1573</v>
      </c>
      <c r="L810" s="21">
        <v>4</v>
      </c>
      <c r="M810" s="17">
        <v>0</v>
      </c>
      <c r="N810" s="17">
        <v>0</v>
      </c>
      <c r="O810" s="68">
        <f t="shared" si="8"/>
        <v>23812.471799999999</v>
      </c>
      <c r="P810" s="45">
        <v>44097.17</v>
      </c>
      <c r="Q810" s="30">
        <v>65.239648767123285</v>
      </c>
    </row>
    <row r="811" spans="1:18" ht="31.5" x14ac:dyDescent="0.25">
      <c r="A811" s="94">
        <v>793</v>
      </c>
      <c r="B811" s="70">
        <v>308774</v>
      </c>
      <c r="C811" s="21" t="s">
        <v>15</v>
      </c>
      <c r="D811" s="21" t="s">
        <v>2220</v>
      </c>
      <c r="E811" s="21" t="s">
        <v>1793</v>
      </c>
      <c r="F811" s="20" t="s">
        <v>14</v>
      </c>
      <c r="G811" s="21" t="s">
        <v>2026</v>
      </c>
      <c r="H811" s="17">
        <v>0</v>
      </c>
      <c r="I811" s="21" t="s">
        <v>0</v>
      </c>
      <c r="J811" s="21" t="s">
        <v>2221</v>
      </c>
      <c r="K811" s="21" t="s">
        <v>1573</v>
      </c>
      <c r="L811" s="21">
        <v>1</v>
      </c>
      <c r="M811" s="17">
        <v>0</v>
      </c>
      <c r="N811" s="17">
        <v>0</v>
      </c>
      <c r="O811" s="68">
        <f t="shared" si="8"/>
        <v>14520.060000000001</v>
      </c>
      <c r="P811" s="45" t="s">
        <v>2007</v>
      </c>
      <c r="Q811" s="30">
        <v>39.780986301369865</v>
      </c>
    </row>
    <row r="812" spans="1:18" ht="31.5" x14ac:dyDescent="0.25">
      <c r="A812" s="94">
        <v>794</v>
      </c>
      <c r="B812" s="70">
        <v>308789</v>
      </c>
      <c r="C812" s="21" t="s">
        <v>15</v>
      </c>
      <c r="D812" s="21" t="s">
        <v>2222</v>
      </c>
      <c r="E812" s="69" t="s">
        <v>566</v>
      </c>
      <c r="F812" s="20" t="s">
        <v>14</v>
      </c>
      <c r="G812" s="21" t="s">
        <v>2223</v>
      </c>
      <c r="H812" s="17">
        <v>2.8</v>
      </c>
      <c r="I812" s="79" t="s">
        <v>2313</v>
      </c>
      <c r="J812" s="21" t="s">
        <v>2224</v>
      </c>
      <c r="K812" s="21" t="s">
        <v>2043</v>
      </c>
      <c r="L812" s="21">
        <v>1</v>
      </c>
      <c r="M812" s="17">
        <v>0</v>
      </c>
      <c r="N812" s="17">
        <v>0</v>
      </c>
      <c r="O812" s="68">
        <f t="shared" si="8"/>
        <v>290.75399999999996</v>
      </c>
      <c r="P812" s="45" t="s">
        <v>2008</v>
      </c>
      <c r="Q812" s="30">
        <v>0.79658630136986286</v>
      </c>
      <c r="R812" s="1" t="s">
        <v>2203</v>
      </c>
    </row>
    <row r="813" spans="1:18" ht="31.5" x14ac:dyDescent="0.25">
      <c r="A813" s="94">
        <v>795</v>
      </c>
      <c r="B813" s="70">
        <v>310438</v>
      </c>
      <c r="C813" s="21" t="s">
        <v>15</v>
      </c>
      <c r="D813" s="21" t="s">
        <v>2225</v>
      </c>
      <c r="E813" s="21" t="s">
        <v>1794</v>
      </c>
      <c r="F813" s="20" t="s">
        <v>14</v>
      </c>
      <c r="G813" s="21" t="s">
        <v>2226</v>
      </c>
      <c r="H813" s="17">
        <v>2.8</v>
      </c>
      <c r="I813" s="79" t="s">
        <v>2313</v>
      </c>
      <c r="J813" s="21" t="s">
        <v>2227</v>
      </c>
      <c r="K813" s="21" t="s">
        <v>2043</v>
      </c>
      <c r="L813" s="21">
        <v>1</v>
      </c>
      <c r="M813" s="17">
        <v>0</v>
      </c>
      <c r="N813" s="17">
        <v>0</v>
      </c>
      <c r="O813" s="68">
        <f t="shared" si="8"/>
        <v>827.98200000000008</v>
      </c>
      <c r="P813" s="45">
        <v>1533.3</v>
      </c>
      <c r="Q813" s="30">
        <v>2.2684438356164387</v>
      </c>
    </row>
    <row r="814" spans="1:18" ht="31.5" x14ac:dyDescent="0.25">
      <c r="A814" s="94">
        <v>796</v>
      </c>
      <c r="B814" s="70">
        <v>308898</v>
      </c>
      <c r="C814" s="21" t="s">
        <v>15</v>
      </c>
      <c r="D814" s="21" t="s">
        <v>2228</v>
      </c>
      <c r="E814" s="21" t="s">
        <v>1795</v>
      </c>
      <c r="F814" s="20" t="s">
        <v>14</v>
      </c>
      <c r="G814" s="21" t="s">
        <v>2229</v>
      </c>
      <c r="H814" s="17">
        <v>0</v>
      </c>
      <c r="I814" s="21" t="s">
        <v>0</v>
      </c>
      <c r="J814" s="21" t="s">
        <v>2230</v>
      </c>
      <c r="K814" s="21" t="s">
        <v>1573</v>
      </c>
      <c r="L814" s="21">
        <v>1</v>
      </c>
      <c r="M814" s="17">
        <v>0</v>
      </c>
      <c r="N814" s="17">
        <v>0</v>
      </c>
      <c r="O814" s="68">
        <f t="shared" si="8"/>
        <v>133.37099999999998</v>
      </c>
      <c r="P814" s="49">
        <v>1533</v>
      </c>
      <c r="Q814" s="30">
        <v>0.36539999999999995</v>
      </c>
    </row>
    <row r="815" spans="1:18" ht="31.5" x14ac:dyDescent="0.25">
      <c r="A815" s="94">
        <v>797</v>
      </c>
      <c r="B815" s="21"/>
      <c r="C815" s="21" t="s">
        <v>15</v>
      </c>
      <c r="D815" s="21" t="s">
        <v>1797</v>
      </c>
      <c r="E815" s="21" t="s">
        <v>1796</v>
      </c>
      <c r="F815" s="20" t="s">
        <v>14</v>
      </c>
      <c r="G815" s="21" t="s">
        <v>1798</v>
      </c>
      <c r="H815" s="17">
        <v>2.8</v>
      </c>
      <c r="I815" s="79" t="s">
        <v>2313</v>
      </c>
      <c r="J815" s="21" t="s">
        <v>2231</v>
      </c>
      <c r="K815" s="21" t="s">
        <v>2043</v>
      </c>
      <c r="L815" s="21">
        <v>1</v>
      </c>
      <c r="M815" s="17">
        <v>0</v>
      </c>
      <c r="N815" s="17">
        <v>0</v>
      </c>
      <c r="O815" s="68">
        <f t="shared" si="8"/>
        <v>327.77249999999998</v>
      </c>
      <c r="P815" s="45">
        <v>3767.5</v>
      </c>
      <c r="Q815" s="30">
        <v>0.89800684931506847</v>
      </c>
    </row>
    <row r="816" spans="1:18" ht="31.5" x14ac:dyDescent="0.25">
      <c r="A816" s="94">
        <v>798</v>
      </c>
      <c r="B816" s="70">
        <v>309834</v>
      </c>
      <c r="C816" s="21" t="s">
        <v>15</v>
      </c>
      <c r="D816" s="21" t="s">
        <v>2232</v>
      </c>
      <c r="E816" s="21" t="s">
        <v>1799</v>
      </c>
      <c r="F816" s="20" t="s">
        <v>14</v>
      </c>
      <c r="G816" s="21" t="s">
        <v>2233</v>
      </c>
      <c r="H816" s="17">
        <v>2.8</v>
      </c>
      <c r="I816" s="79" t="s">
        <v>2313</v>
      </c>
      <c r="J816" s="21" t="s">
        <v>2234</v>
      </c>
      <c r="K816" s="21" t="s">
        <v>2043</v>
      </c>
      <c r="L816" s="21">
        <v>1</v>
      </c>
      <c r="M816" s="17">
        <v>0</v>
      </c>
      <c r="N816" s="17">
        <v>0</v>
      </c>
      <c r="O816" s="68">
        <f t="shared" si="8"/>
        <v>170.51999999999998</v>
      </c>
      <c r="P816" s="45" t="s">
        <v>2009</v>
      </c>
      <c r="Q816" s="30">
        <v>0.46717808219178075</v>
      </c>
    </row>
    <row r="817" spans="1:17" ht="31.5" x14ac:dyDescent="0.25">
      <c r="A817" s="94">
        <v>799</v>
      </c>
      <c r="B817" s="70">
        <v>309886</v>
      </c>
      <c r="C817" s="21" t="s">
        <v>15</v>
      </c>
      <c r="D817" s="21" t="s">
        <v>2235</v>
      </c>
      <c r="E817" s="21" t="s">
        <v>1800</v>
      </c>
      <c r="F817" s="20" t="s">
        <v>14</v>
      </c>
      <c r="G817" s="21" t="s">
        <v>2236</v>
      </c>
      <c r="H817" s="17">
        <v>2.8</v>
      </c>
      <c r="I817" s="79" t="s">
        <v>2313</v>
      </c>
      <c r="J817" s="21" t="s">
        <v>2237</v>
      </c>
      <c r="K817" s="21" t="s">
        <v>2043</v>
      </c>
      <c r="L817" s="21">
        <v>1</v>
      </c>
      <c r="M817" s="17">
        <v>0</v>
      </c>
      <c r="N817" s="17">
        <v>0</v>
      </c>
      <c r="O817" s="68">
        <f t="shared" si="8"/>
        <v>95.7</v>
      </c>
      <c r="P817" s="49">
        <v>1100</v>
      </c>
      <c r="Q817" s="30">
        <v>0.2621917808219178</v>
      </c>
    </row>
    <row r="818" spans="1:17" ht="31.5" x14ac:dyDescent="0.25">
      <c r="A818" s="94">
        <v>800</v>
      </c>
      <c r="B818" s="21"/>
      <c r="C818" s="21" t="s">
        <v>15</v>
      </c>
      <c r="D818" s="21" t="s">
        <v>2238</v>
      </c>
      <c r="E818" s="21" t="s">
        <v>1801</v>
      </c>
      <c r="F818" s="20" t="s">
        <v>14</v>
      </c>
      <c r="G818" s="21" t="s">
        <v>2236</v>
      </c>
      <c r="H818" s="17">
        <v>0</v>
      </c>
      <c r="I818" s="21" t="s">
        <v>0</v>
      </c>
      <c r="J818" s="21" t="s">
        <v>2239</v>
      </c>
      <c r="K818" s="21" t="s">
        <v>1573</v>
      </c>
      <c r="L818" s="21">
        <v>1</v>
      </c>
      <c r="M818" s="17">
        <v>0</v>
      </c>
      <c r="N818" s="17">
        <v>0</v>
      </c>
      <c r="O818" s="68">
        <f t="shared" si="8"/>
        <v>134.60640000000001</v>
      </c>
      <c r="P818" s="45">
        <v>1547.2</v>
      </c>
      <c r="Q818" s="30">
        <v>0.36878465753424661</v>
      </c>
    </row>
    <row r="819" spans="1:17" ht="31.5" x14ac:dyDescent="0.25">
      <c r="A819" s="94">
        <v>801</v>
      </c>
      <c r="B819" s="70">
        <v>282967</v>
      </c>
      <c r="C819" s="21" t="s">
        <v>15</v>
      </c>
      <c r="D819" s="21" t="s">
        <v>2240</v>
      </c>
      <c r="E819" s="21" t="s">
        <v>1802</v>
      </c>
      <c r="F819" s="20" t="s">
        <v>14</v>
      </c>
      <c r="G819" s="21" t="s">
        <v>2241</v>
      </c>
      <c r="H819" s="17">
        <v>0</v>
      </c>
      <c r="I819" s="79" t="s">
        <v>2313</v>
      </c>
      <c r="J819" s="21" t="s">
        <v>2242</v>
      </c>
      <c r="K819" s="21" t="s">
        <v>2043</v>
      </c>
      <c r="L819" s="21">
        <v>0</v>
      </c>
      <c r="M819" s="17">
        <v>0</v>
      </c>
      <c r="N819" s="17">
        <v>1</v>
      </c>
      <c r="O819" s="68">
        <f t="shared" si="8"/>
        <v>819.21810000000005</v>
      </c>
      <c r="P819" s="49">
        <v>9416.2999999999993</v>
      </c>
      <c r="Q819" s="30">
        <v>2.2444331506849315</v>
      </c>
    </row>
    <row r="820" spans="1:17" ht="31.5" x14ac:dyDescent="0.25">
      <c r="A820" s="94">
        <v>802</v>
      </c>
      <c r="B820" s="21"/>
      <c r="C820" s="21" t="s">
        <v>15</v>
      </c>
      <c r="D820" s="21" t="s">
        <v>2243</v>
      </c>
      <c r="E820" s="21" t="s">
        <v>1803</v>
      </c>
      <c r="F820" s="20" t="s">
        <v>14</v>
      </c>
      <c r="G820" s="21" t="s">
        <v>2244</v>
      </c>
      <c r="H820" s="17">
        <v>0</v>
      </c>
      <c r="I820" s="21" t="s">
        <v>0</v>
      </c>
      <c r="J820" s="21" t="s">
        <v>2245</v>
      </c>
      <c r="K820" s="21" t="s">
        <v>1573</v>
      </c>
      <c r="L820" s="21">
        <v>1</v>
      </c>
      <c r="M820" s="17">
        <v>0</v>
      </c>
      <c r="N820" s="17">
        <v>0</v>
      </c>
      <c r="O820" s="68">
        <f t="shared" si="8"/>
        <v>752.76</v>
      </c>
      <c r="P820" s="49">
        <v>1394</v>
      </c>
      <c r="Q820" s="30">
        <v>2.0623561643835617</v>
      </c>
    </row>
    <row r="821" spans="1:17" ht="31.5" x14ac:dyDescent="0.25">
      <c r="A821" s="94">
        <v>803</v>
      </c>
      <c r="B821" s="70">
        <v>81632</v>
      </c>
      <c r="C821" s="21" t="s">
        <v>15</v>
      </c>
      <c r="D821" s="21" t="s">
        <v>2246</v>
      </c>
      <c r="E821" s="21" t="s">
        <v>1804</v>
      </c>
      <c r="F821" s="20" t="s">
        <v>14</v>
      </c>
      <c r="G821" s="21" t="s">
        <v>2244</v>
      </c>
      <c r="H821" s="17">
        <v>0</v>
      </c>
      <c r="I821" s="21" t="s">
        <v>0</v>
      </c>
      <c r="J821" s="21" t="s">
        <v>2247</v>
      </c>
      <c r="K821" s="21" t="s">
        <v>1573</v>
      </c>
      <c r="L821" s="21">
        <v>1</v>
      </c>
      <c r="M821" s="17">
        <v>0</v>
      </c>
      <c r="N821" s="17">
        <v>0</v>
      </c>
      <c r="O821" s="68">
        <f t="shared" si="8"/>
        <v>568.08000000000004</v>
      </c>
      <c r="P821" s="45" t="s">
        <v>2010</v>
      </c>
      <c r="Q821" s="30">
        <v>1.5563835616438357</v>
      </c>
    </row>
    <row r="822" spans="1:17" ht="31.5" x14ac:dyDescent="0.25">
      <c r="A822" s="94">
        <v>804</v>
      </c>
      <c r="B822" s="70">
        <v>282965</v>
      </c>
      <c r="C822" s="21" t="s">
        <v>15</v>
      </c>
      <c r="D822" s="21" t="s">
        <v>2248</v>
      </c>
      <c r="E822" s="21" t="s">
        <v>1805</v>
      </c>
      <c r="F822" s="20" t="s">
        <v>14</v>
      </c>
      <c r="G822" s="21" t="s">
        <v>2249</v>
      </c>
      <c r="H822" s="17">
        <v>0</v>
      </c>
      <c r="I822" s="21" t="s">
        <v>0</v>
      </c>
      <c r="J822" s="21" t="s">
        <v>2250</v>
      </c>
      <c r="K822" s="21" t="s">
        <v>1573</v>
      </c>
      <c r="L822" s="21">
        <v>2</v>
      </c>
      <c r="M822" s="17">
        <v>0</v>
      </c>
      <c r="N822" s="17">
        <v>0</v>
      </c>
      <c r="O822" s="68">
        <f t="shared" si="8"/>
        <v>874.8</v>
      </c>
      <c r="P822" s="45" t="s">
        <v>2011</v>
      </c>
      <c r="Q822" s="30">
        <v>2.3967123287671233</v>
      </c>
    </row>
    <row r="823" spans="1:17" ht="31.5" x14ac:dyDescent="0.25">
      <c r="A823" s="94">
        <v>805</v>
      </c>
      <c r="B823" s="70">
        <v>309800</v>
      </c>
      <c r="C823" s="21" t="s">
        <v>15</v>
      </c>
      <c r="D823" s="21" t="s">
        <v>2251</v>
      </c>
      <c r="E823" s="21" t="s">
        <v>1806</v>
      </c>
      <c r="F823" s="20" t="s">
        <v>14</v>
      </c>
      <c r="G823" s="21" t="s">
        <v>2252</v>
      </c>
      <c r="H823" s="17">
        <v>2.8</v>
      </c>
      <c r="I823" s="79" t="s">
        <v>2313</v>
      </c>
      <c r="J823" s="21" t="s">
        <v>2224</v>
      </c>
      <c r="K823" s="21" t="s">
        <v>2043</v>
      </c>
      <c r="L823" s="21">
        <v>1</v>
      </c>
      <c r="M823" s="17">
        <v>0</v>
      </c>
      <c r="N823" s="17">
        <v>0</v>
      </c>
      <c r="O823" s="68">
        <f t="shared" si="8"/>
        <v>5331.96</v>
      </c>
      <c r="P823" s="45" t="s">
        <v>2012</v>
      </c>
      <c r="Q823" s="30">
        <v>14.608109589041096</v>
      </c>
    </row>
    <row r="824" spans="1:17" ht="31.5" x14ac:dyDescent="0.25">
      <c r="A824" s="94">
        <v>806</v>
      </c>
      <c r="B824" s="70">
        <v>282112</v>
      </c>
      <c r="C824" s="21" t="s">
        <v>15</v>
      </c>
      <c r="D824" s="21" t="s">
        <v>2253</v>
      </c>
      <c r="E824" s="21" t="s">
        <v>1807</v>
      </c>
      <c r="F824" s="20" t="s">
        <v>14</v>
      </c>
      <c r="G824" s="21" t="s">
        <v>2252</v>
      </c>
      <c r="H824" s="17">
        <v>0</v>
      </c>
      <c r="I824" s="21" t="s">
        <v>0</v>
      </c>
      <c r="J824" s="21" t="s">
        <v>2224</v>
      </c>
      <c r="K824" s="21" t="s">
        <v>1573</v>
      </c>
      <c r="L824" s="21">
        <v>2</v>
      </c>
      <c r="M824" s="17">
        <v>0</v>
      </c>
      <c r="N824" s="17">
        <v>0</v>
      </c>
      <c r="O824" s="68">
        <f t="shared" si="8"/>
        <v>211.14000000000001</v>
      </c>
      <c r="P824" s="45" t="s">
        <v>2013</v>
      </c>
      <c r="Q824" s="30">
        <v>0.57846575342465756</v>
      </c>
    </row>
    <row r="825" spans="1:17" ht="31.5" x14ac:dyDescent="0.25">
      <c r="A825" s="94">
        <v>807</v>
      </c>
      <c r="B825" s="21"/>
      <c r="C825" s="21" t="s">
        <v>15</v>
      </c>
      <c r="D825" s="21" t="s">
        <v>2254</v>
      </c>
      <c r="E825" s="21" t="s">
        <v>1808</v>
      </c>
      <c r="F825" s="20" t="s">
        <v>14</v>
      </c>
      <c r="G825" s="21" t="s">
        <v>2252</v>
      </c>
      <c r="H825" s="17">
        <v>0</v>
      </c>
      <c r="I825" s="21" t="s">
        <v>0</v>
      </c>
      <c r="J825" s="21" t="s">
        <v>2224</v>
      </c>
      <c r="K825" s="21" t="s">
        <v>1573</v>
      </c>
      <c r="L825" s="21">
        <v>2</v>
      </c>
      <c r="M825" s="17">
        <v>0</v>
      </c>
      <c r="N825" s="17">
        <v>0</v>
      </c>
      <c r="O825" s="68">
        <f t="shared" si="8"/>
        <v>272.70000000000005</v>
      </c>
      <c r="P825" s="45" t="s">
        <v>2014</v>
      </c>
      <c r="Q825" s="30">
        <v>0.74712328767123304</v>
      </c>
    </row>
    <row r="826" spans="1:17" ht="31.5" x14ac:dyDescent="0.25">
      <c r="A826" s="94">
        <v>808</v>
      </c>
      <c r="B826" s="70">
        <v>81526</v>
      </c>
      <c r="C826" s="21" t="s">
        <v>15</v>
      </c>
      <c r="D826" s="21" t="s">
        <v>2255</v>
      </c>
      <c r="E826" s="21" t="s">
        <v>1809</v>
      </c>
      <c r="F826" s="20" t="s">
        <v>14</v>
      </c>
      <c r="G826" s="21" t="s">
        <v>2252</v>
      </c>
      <c r="H826" s="17">
        <v>0</v>
      </c>
      <c r="I826" s="21" t="s">
        <v>0</v>
      </c>
      <c r="J826" s="21" t="s">
        <v>2224</v>
      </c>
      <c r="K826" s="21" t="s">
        <v>1573</v>
      </c>
      <c r="L826" s="21">
        <v>2</v>
      </c>
      <c r="M826" s="17">
        <v>2</v>
      </c>
      <c r="N826" s="17">
        <v>0</v>
      </c>
      <c r="O826" s="68">
        <f t="shared" si="8"/>
        <v>292.14000000000004</v>
      </c>
      <c r="P826" s="45" t="s">
        <v>2015</v>
      </c>
      <c r="Q826" s="30">
        <v>0.80038356164383573</v>
      </c>
    </row>
    <row r="827" spans="1:17" ht="31.5" x14ac:dyDescent="0.25">
      <c r="A827" s="94">
        <v>809</v>
      </c>
      <c r="B827" s="70">
        <v>163960</v>
      </c>
      <c r="C827" s="21" t="s">
        <v>15</v>
      </c>
      <c r="D827" s="21" t="s">
        <v>2256</v>
      </c>
      <c r="E827" s="21" t="s">
        <v>1810</v>
      </c>
      <c r="F827" s="20" t="s">
        <v>14</v>
      </c>
      <c r="G827" s="21" t="s">
        <v>2252</v>
      </c>
      <c r="H827" s="17">
        <v>4.2</v>
      </c>
      <c r="I827" s="79" t="s">
        <v>2313</v>
      </c>
      <c r="J827" s="21" t="s">
        <v>2224</v>
      </c>
      <c r="K827" s="21" t="s">
        <v>2043</v>
      </c>
      <c r="L827" s="21">
        <v>2</v>
      </c>
      <c r="M827" s="17">
        <v>0</v>
      </c>
      <c r="N827" s="17">
        <v>0</v>
      </c>
      <c r="O827" s="68">
        <f t="shared" si="8"/>
        <v>239.59799999999998</v>
      </c>
      <c r="P827" s="45">
        <v>443.7</v>
      </c>
      <c r="Q827" s="30">
        <v>0.65643287671232875</v>
      </c>
    </row>
    <row r="828" spans="1:17" ht="31.5" x14ac:dyDescent="0.25">
      <c r="A828" s="94">
        <v>810</v>
      </c>
      <c r="B828" s="70">
        <v>82246</v>
      </c>
      <c r="C828" s="21" t="s">
        <v>15</v>
      </c>
      <c r="D828" s="21" t="s">
        <v>2257</v>
      </c>
      <c r="E828" s="21" t="s">
        <v>1811</v>
      </c>
      <c r="F828" s="20" t="s">
        <v>14</v>
      </c>
      <c r="G828" s="21" t="s">
        <v>2252</v>
      </c>
      <c r="H828" s="17">
        <v>2.8</v>
      </c>
      <c r="I828" s="79" t="s">
        <v>2313</v>
      </c>
      <c r="J828" s="21" t="s">
        <v>2224</v>
      </c>
      <c r="K828" s="21" t="s">
        <v>2043</v>
      </c>
      <c r="L828" s="21">
        <v>1</v>
      </c>
      <c r="M828" s="17">
        <v>0</v>
      </c>
      <c r="N828" s="17">
        <v>0</v>
      </c>
      <c r="O828" s="68">
        <f t="shared" si="8"/>
        <v>266.65200000000004</v>
      </c>
      <c r="P828" s="45">
        <v>493.8</v>
      </c>
      <c r="Q828" s="30">
        <v>0.73055342465753437</v>
      </c>
    </row>
    <row r="829" spans="1:17" ht="31.5" x14ac:dyDescent="0.25">
      <c r="A829" s="94">
        <v>811</v>
      </c>
      <c r="B829" s="21"/>
      <c r="C829" s="21" t="s">
        <v>15</v>
      </c>
      <c r="D829" s="21" t="s">
        <v>2258</v>
      </c>
      <c r="E829" s="21" t="s">
        <v>1812</v>
      </c>
      <c r="F829" s="20" t="s">
        <v>14</v>
      </c>
      <c r="G829" s="21" t="s">
        <v>2252</v>
      </c>
      <c r="H829" s="17">
        <v>2.8</v>
      </c>
      <c r="I829" s="79" t="s">
        <v>2313</v>
      </c>
      <c r="J829" s="21" t="s">
        <v>2224</v>
      </c>
      <c r="K829" s="21" t="s">
        <v>2043</v>
      </c>
      <c r="L829" s="21">
        <v>1</v>
      </c>
      <c r="M829" s="17">
        <v>0</v>
      </c>
      <c r="N829" s="17">
        <v>0</v>
      </c>
      <c r="O829" s="68">
        <f t="shared" si="8"/>
        <v>250.45200000000006</v>
      </c>
      <c r="P829" s="45">
        <v>463.8</v>
      </c>
      <c r="Q829" s="30">
        <v>0.68616986301369876</v>
      </c>
    </row>
    <row r="830" spans="1:17" ht="31.5" x14ac:dyDescent="0.25">
      <c r="A830" s="94">
        <v>812</v>
      </c>
      <c r="B830" s="70">
        <v>82248</v>
      </c>
      <c r="C830" s="21" t="s">
        <v>15</v>
      </c>
      <c r="D830" s="21" t="s">
        <v>2259</v>
      </c>
      <c r="E830" s="21" t="s">
        <v>1813</v>
      </c>
      <c r="F830" s="20" t="s">
        <v>14</v>
      </c>
      <c r="G830" s="21" t="s">
        <v>2252</v>
      </c>
      <c r="H830" s="17">
        <v>2.8</v>
      </c>
      <c r="I830" s="79" t="s">
        <v>2313</v>
      </c>
      <c r="J830" s="21" t="s">
        <v>2224</v>
      </c>
      <c r="K830" s="21" t="s">
        <v>2043</v>
      </c>
      <c r="L830" s="21">
        <v>1</v>
      </c>
      <c r="M830" s="17">
        <v>0</v>
      </c>
      <c r="N830" s="17">
        <v>0</v>
      </c>
      <c r="O830" s="68">
        <f t="shared" si="8"/>
        <v>206.06400000000002</v>
      </c>
      <c r="P830" s="45">
        <v>381.6</v>
      </c>
      <c r="Q830" s="30">
        <v>0.56455890410958909</v>
      </c>
    </row>
    <row r="831" spans="1:17" ht="31.5" x14ac:dyDescent="0.25">
      <c r="A831" s="94">
        <v>813</v>
      </c>
      <c r="B831" s="70">
        <v>81603</v>
      </c>
      <c r="C831" s="21" t="s">
        <v>15</v>
      </c>
      <c r="D831" s="21" t="s">
        <v>2260</v>
      </c>
      <c r="E831" s="21" t="s">
        <v>1814</v>
      </c>
      <c r="F831" s="20" t="s">
        <v>14</v>
      </c>
      <c r="G831" s="21" t="s">
        <v>2252</v>
      </c>
      <c r="H831" s="17">
        <v>4.2</v>
      </c>
      <c r="I831" s="79" t="s">
        <v>2313</v>
      </c>
      <c r="J831" s="21" t="s">
        <v>2224</v>
      </c>
      <c r="K831" s="21" t="s">
        <v>2043</v>
      </c>
      <c r="L831" s="21">
        <v>2</v>
      </c>
      <c r="M831" s="17">
        <v>0</v>
      </c>
      <c r="N831" s="17">
        <v>0</v>
      </c>
      <c r="O831" s="68">
        <f t="shared" si="8"/>
        <v>110.05200000000001</v>
      </c>
      <c r="P831" s="45">
        <v>203.8</v>
      </c>
      <c r="Q831" s="30">
        <v>0.30151232876712331</v>
      </c>
    </row>
    <row r="832" spans="1:17" ht="31.5" x14ac:dyDescent="0.25">
      <c r="A832" s="94">
        <v>814</v>
      </c>
      <c r="B832" s="70">
        <v>82242</v>
      </c>
      <c r="C832" s="21" t="s">
        <v>15</v>
      </c>
      <c r="D832" s="21" t="s">
        <v>2261</v>
      </c>
      <c r="E832" s="21" t="s">
        <v>1815</v>
      </c>
      <c r="F832" s="20" t="s">
        <v>14</v>
      </c>
      <c r="G832" s="21" t="s">
        <v>2252</v>
      </c>
      <c r="H832" s="17">
        <v>2.8</v>
      </c>
      <c r="I832" s="79" t="s">
        <v>2313</v>
      </c>
      <c r="J832" s="21" t="s">
        <v>2224</v>
      </c>
      <c r="K832" s="21" t="s">
        <v>2043</v>
      </c>
      <c r="L832" s="21">
        <v>1</v>
      </c>
      <c r="M832" s="17">
        <v>0</v>
      </c>
      <c r="N832" s="17">
        <v>0</v>
      </c>
      <c r="O832" s="68">
        <f t="shared" si="8"/>
        <v>173.66400000000002</v>
      </c>
      <c r="P832" s="45">
        <v>321.60000000000002</v>
      </c>
      <c r="Q832" s="30">
        <v>0.47579178082191786</v>
      </c>
    </row>
    <row r="833" spans="1:18" ht="31.5" x14ac:dyDescent="0.25">
      <c r="A833" s="94">
        <v>815</v>
      </c>
      <c r="B833" s="21"/>
      <c r="C833" s="21" t="s">
        <v>15</v>
      </c>
      <c r="D833" s="21" t="s">
        <v>2262</v>
      </c>
      <c r="E833" s="21" t="s">
        <v>1816</v>
      </c>
      <c r="F833" s="20" t="s">
        <v>14</v>
      </c>
      <c r="G833" s="21" t="s">
        <v>2252</v>
      </c>
      <c r="H833" s="17">
        <v>0</v>
      </c>
      <c r="I833" s="21" t="s">
        <v>0</v>
      </c>
      <c r="J833" s="21" t="s">
        <v>2224</v>
      </c>
      <c r="K833" s="21" t="s">
        <v>1573</v>
      </c>
      <c r="L833" s="21">
        <v>2</v>
      </c>
      <c r="M833" s="17">
        <v>0</v>
      </c>
      <c r="N833" s="17">
        <v>0</v>
      </c>
      <c r="O833" s="68">
        <f t="shared" si="8"/>
        <v>404.24400000000003</v>
      </c>
      <c r="P833" s="45">
        <v>748.6</v>
      </c>
      <c r="Q833" s="30">
        <v>1.1075178082191781</v>
      </c>
    </row>
    <row r="834" spans="1:18" ht="25.5" customHeight="1" x14ac:dyDescent="0.25">
      <c r="A834" s="94">
        <v>816</v>
      </c>
      <c r="B834" s="70">
        <v>81973</v>
      </c>
      <c r="C834" s="21" t="s">
        <v>15</v>
      </c>
      <c r="D834" s="21" t="s">
        <v>2263</v>
      </c>
      <c r="E834" s="21" t="s">
        <v>1817</v>
      </c>
      <c r="F834" s="20" t="s">
        <v>14</v>
      </c>
      <c r="G834" s="21" t="s">
        <v>2252</v>
      </c>
      <c r="H834" s="17">
        <v>0</v>
      </c>
      <c r="I834" s="21" t="s">
        <v>0</v>
      </c>
      <c r="J834" s="21" t="s">
        <v>2224</v>
      </c>
      <c r="K834" s="21" t="s">
        <v>1573</v>
      </c>
      <c r="L834" s="21">
        <v>2</v>
      </c>
      <c r="M834" s="17">
        <v>0</v>
      </c>
      <c r="N834" s="17">
        <v>0</v>
      </c>
      <c r="O834" s="68">
        <f t="shared" si="8"/>
        <v>252.45000000000002</v>
      </c>
      <c r="P834" s="45">
        <v>467.5</v>
      </c>
      <c r="Q834" s="30">
        <v>0.69164383561643838</v>
      </c>
    </row>
    <row r="835" spans="1:18" ht="31.5" x14ac:dyDescent="0.25">
      <c r="A835" s="94">
        <v>817</v>
      </c>
      <c r="B835" s="70">
        <v>164479</v>
      </c>
      <c r="C835" s="21" t="s">
        <v>15</v>
      </c>
      <c r="D835" s="21" t="s">
        <v>2264</v>
      </c>
      <c r="E835" s="21" t="s">
        <v>1818</v>
      </c>
      <c r="F835" s="20" t="s">
        <v>14</v>
      </c>
      <c r="G835" s="21" t="s">
        <v>2252</v>
      </c>
      <c r="H835" s="17">
        <v>4.2</v>
      </c>
      <c r="I835" s="79" t="s">
        <v>2313</v>
      </c>
      <c r="J835" s="21" t="s">
        <v>2224</v>
      </c>
      <c r="K835" s="21" t="s">
        <v>2043</v>
      </c>
      <c r="L835" s="21">
        <v>2</v>
      </c>
      <c r="M835" s="17">
        <v>0</v>
      </c>
      <c r="N835" s="17">
        <v>0</v>
      </c>
      <c r="O835" s="68">
        <f t="shared" si="8"/>
        <v>219.61799999999999</v>
      </c>
      <c r="P835" s="45">
        <v>406.7</v>
      </c>
      <c r="Q835" s="30">
        <v>0.60169315068493145</v>
      </c>
    </row>
    <row r="836" spans="1:18" ht="31.5" x14ac:dyDescent="0.25">
      <c r="A836" s="94">
        <v>818</v>
      </c>
      <c r="B836" s="70">
        <v>82283</v>
      </c>
      <c r="C836" s="21" t="s">
        <v>15</v>
      </c>
      <c r="D836" s="21" t="s">
        <v>2265</v>
      </c>
      <c r="E836" s="21" t="s">
        <v>1819</v>
      </c>
      <c r="F836" s="20" t="s">
        <v>14</v>
      </c>
      <c r="G836" s="21" t="s">
        <v>2252</v>
      </c>
      <c r="H836" s="17">
        <v>2.8</v>
      </c>
      <c r="I836" s="79" t="s">
        <v>2313</v>
      </c>
      <c r="J836" s="21" t="s">
        <v>2224</v>
      </c>
      <c r="K836" s="21" t="s">
        <v>2043</v>
      </c>
      <c r="L836" s="21">
        <v>1</v>
      </c>
      <c r="M836" s="17">
        <v>0</v>
      </c>
      <c r="N836" s="17">
        <v>0</v>
      </c>
      <c r="O836" s="68">
        <f t="shared" si="8"/>
        <v>146.55599999999998</v>
      </c>
      <c r="P836" s="45">
        <v>271.39999999999998</v>
      </c>
      <c r="Q836" s="30">
        <v>0.40152328767123285</v>
      </c>
    </row>
    <row r="837" spans="1:18" ht="31.5" x14ac:dyDescent="0.25">
      <c r="A837" s="94">
        <v>819</v>
      </c>
      <c r="B837" s="21"/>
      <c r="C837" s="21" t="s">
        <v>15</v>
      </c>
      <c r="D837" s="21" t="s">
        <v>2266</v>
      </c>
      <c r="E837" s="21" t="s">
        <v>1820</v>
      </c>
      <c r="F837" s="20" t="s">
        <v>14</v>
      </c>
      <c r="G837" s="21" t="s">
        <v>2252</v>
      </c>
      <c r="H837" s="17">
        <v>2.8</v>
      </c>
      <c r="I837" s="79" t="s">
        <v>2313</v>
      </c>
      <c r="J837" s="21" t="s">
        <v>2224</v>
      </c>
      <c r="K837" s="21" t="s">
        <v>2043</v>
      </c>
      <c r="L837" s="21">
        <v>1</v>
      </c>
      <c r="M837" s="17">
        <v>0</v>
      </c>
      <c r="N837" s="17">
        <v>0</v>
      </c>
      <c r="O837" s="68">
        <f t="shared" si="8"/>
        <v>244.61999999999998</v>
      </c>
      <c r="P837" s="45">
        <v>453</v>
      </c>
      <c r="Q837" s="30">
        <v>0.67019178082191777</v>
      </c>
    </row>
    <row r="838" spans="1:18" ht="31.5" x14ac:dyDescent="0.25">
      <c r="A838" s="94">
        <v>820</v>
      </c>
      <c r="B838" s="70">
        <v>282972</v>
      </c>
      <c r="C838" s="21" t="s">
        <v>15</v>
      </c>
      <c r="D838" s="21" t="s">
        <v>1823</v>
      </c>
      <c r="E838" s="21" t="s">
        <v>1822</v>
      </c>
      <c r="F838" s="20" t="s">
        <v>14</v>
      </c>
      <c r="G838" s="21" t="s">
        <v>1821</v>
      </c>
      <c r="H838" s="17">
        <v>4.2</v>
      </c>
      <c r="I838" s="79" t="s">
        <v>2313</v>
      </c>
      <c r="J838" s="21" t="s">
        <v>2224</v>
      </c>
      <c r="K838" s="21" t="s">
        <v>2043</v>
      </c>
      <c r="L838" s="21">
        <v>2</v>
      </c>
      <c r="M838" s="17">
        <v>0</v>
      </c>
      <c r="N838" s="17">
        <v>0</v>
      </c>
      <c r="O838" s="68">
        <f t="shared" si="8"/>
        <v>113.4</v>
      </c>
      <c r="P838" s="43">
        <v>210</v>
      </c>
      <c r="Q838" s="30">
        <v>0.31068493150684934</v>
      </c>
    </row>
    <row r="839" spans="1:18" ht="31.5" x14ac:dyDescent="0.25">
      <c r="A839" s="94">
        <v>821</v>
      </c>
      <c r="B839" s="70">
        <v>310438</v>
      </c>
      <c r="C839" s="21" t="s">
        <v>15</v>
      </c>
      <c r="D839" s="21" t="s">
        <v>1825</v>
      </c>
      <c r="E839" s="21" t="s">
        <v>1824</v>
      </c>
      <c r="F839" s="20" t="s">
        <v>14</v>
      </c>
      <c r="G839" s="21" t="s">
        <v>1821</v>
      </c>
      <c r="H839" s="17">
        <v>2.8</v>
      </c>
      <c r="I839" s="79" t="s">
        <v>2313</v>
      </c>
      <c r="J839" s="21" t="s">
        <v>2224</v>
      </c>
      <c r="K839" s="21" t="s">
        <v>2043</v>
      </c>
      <c r="L839" s="21">
        <v>1</v>
      </c>
      <c r="M839" s="17">
        <v>0</v>
      </c>
      <c r="N839" s="17">
        <v>0</v>
      </c>
      <c r="O839" s="68">
        <f t="shared" si="8"/>
        <v>162</v>
      </c>
      <c r="P839" s="43">
        <v>300</v>
      </c>
      <c r="Q839" s="30">
        <v>0.44383561643835617</v>
      </c>
      <c r="R839" s="1" t="s">
        <v>2203</v>
      </c>
    </row>
    <row r="840" spans="1:18" ht="31.5" x14ac:dyDescent="0.25">
      <c r="A840" s="94">
        <v>822</v>
      </c>
      <c r="B840" s="21"/>
      <c r="C840" s="21" t="s">
        <v>15</v>
      </c>
      <c r="D840" s="21" t="s">
        <v>1827</v>
      </c>
      <c r="E840" s="21" t="s">
        <v>1826</v>
      </c>
      <c r="F840" s="20" t="s">
        <v>14</v>
      </c>
      <c r="G840" s="21" t="s">
        <v>1821</v>
      </c>
      <c r="H840" s="17">
        <v>0</v>
      </c>
      <c r="I840" s="21" t="s">
        <v>0</v>
      </c>
      <c r="J840" s="21" t="s">
        <v>2224</v>
      </c>
      <c r="K840" s="21" t="s">
        <v>1573</v>
      </c>
      <c r="L840" s="21">
        <v>2</v>
      </c>
      <c r="M840" s="17">
        <v>0</v>
      </c>
      <c r="N840" s="17">
        <v>0</v>
      </c>
      <c r="O840" s="68">
        <f t="shared" si="8"/>
        <v>216</v>
      </c>
      <c r="P840" s="43">
        <v>400</v>
      </c>
      <c r="Q840" s="30">
        <v>0.59178082191780823</v>
      </c>
    </row>
    <row r="841" spans="1:18" ht="18" x14ac:dyDescent="0.25">
      <c r="A841" s="94">
        <v>823</v>
      </c>
      <c r="B841" s="70">
        <v>164531</v>
      </c>
      <c r="C841" s="21" t="s">
        <v>15</v>
      </c>
      <c r="D841" s="21" t="s">
        <v>1829</v>
      </c>
      <c r="E841" s="21" t="s">
        <v>1828</v>
      </c>
      <c r="F841" s="20" t="s">
        <v>14</v>
      </c>
      <c r="G841" s="21" t="s">
        <v>1821</v>
      </c>
      <c r="H841" s="17">
        <v>0</v>
      </c>
      <c r="I841" s="21" t="s">
        <v>0</v>
      </c>
      <c r="J841" s="21" t="s">
        <v>2224</v>
      </c>
      <c r="K841" s="21" t="s">
        <v>1573</v>
      </c>
      <c r="L841" s="21">
        <v>2</v>
      </c>
      <c r="M841" s="17">
        <v>0</v>
      </c>
      <c r="N841" s="17">
        <v>0</v>
      </c>
      <c r="O841" s="68">
        <f t="shared" si="8"/>
        <v>159.84</v>
      </c>
      <c r="P841" s="43">
        <v>296</v>
      </c>
      <c r="Q841" s="30">
        <v>0.43791780821917808</v>
      </c>
    </row>
    <row r="842" spans="1:18" ht="31.5" x14ac:dyDescent="0.25">
      <c r="A842" s="94">
        <v>824</v>
      </c>
      <c r="B842" s="70">
        <v>308830</v>
      </c>
      <c r="C842" s="21" t="s">
        <v>15</v>
      </c>
      <c r="D842" s="21" t="s">
        <v>2267</v>
      </c>
      <c r="E842" s="21" t="s">
        <v>618</v>
      </c>
      <c r="F842" s="20" t="s">
        <v>14</v>
      </c>
      <c r="G842" s="21" t="s">
        <v>2268</v>
      </c>
      <c r="H842" s="17">
        <v>0</v>
      </c>
      <c r="I842" s="21" t="s">
        <v>0</v>
      </c>
      <c r="J842" s="21" t="s">
        <v>2269</v>
      </c>
      <c r="K842" s="21" t="s">
        <v>1573</v>
      </c>
      <c r="L842" s="21">
        <v>1</v>
      </c>
      <c r="M842" s="17">
        <v>0</v>
      </c>
      <c r="N842" s="17">
        <v>0</v>
      </c>
      <c r="O842" s="68">
        <f t="shared" si="8"/>
        <v>159.84</v>
      </c>
      <c r="P842" s="43">
        <v>296</v>
      </c>
      <c r="Q842" s="30">
        <v>0.43791780821917808</v>
      </c>
    </row>
    <row r="843" spans="1:18" ht="47.25" x14ac:dyDescent="0.25">
      <c r="A843" s="94">
        <v>825</v>
      </c>
      <c r="B843" s="70">
        <v>309842</v>
      </c>
      <c r="C843" s="21" t="s">
        <v>15</v>
      </c>
      <c r="D843" s="21" t="s">
        <v>2270</v>
      </c>
      <c r="E843" s="21" t="s">
        <v>1830</v>
      </c>
      <c r="F843" s="20" t="s">
        <v>14</v>
      </c>
      <c r="G843" s="21" t="s">
        <v>2271</v>
      </c>
      <c r="H843" s="17">
        <v>0</v>
      </c>
      <c r="I843" s="21" t="s">
        <v>0</v>
      </c>
      <c r="J843" s="21" t="s">
        <v>2269</v>
      </c>
      <c r="K843" s="21" t="s">
        <v>1573</v>
      </c>
      <c r="L843" s="21">
        <v>1</v>
      </c>
      <c r="M843" s="17">
        <v>0</v>
      </c>
      <c r="N843" s="17">
        <v>0</v>
      </c>
      <c r="O843" s="68">
        <f t="shared" si="8"/>
        <v>329.94</v>
      </c>
      <c r="P843" s="45">
        <v>611</v>
      </c>
      <c r="Q843" s="30">
        <v>0.90394520547945201</v>
      </c>
    </row>
    <row r="844" spans="1:18" ht="31.5" x14ac:dyDescent="0.25">
      <c r="A844" s="94">
        <v>826</v>
      </c>
      <c r="B844" s="21"/>
      <c r="C844" s="21" t="s">
        <v>15</v>
      </c>
      <c r="D844" s="21" t="s">
        <v>2272</v>
      </c>
      <c r="E844" s="21" t="s">
        <v>1831</v>
      </c>
      <c r="F844" s="20" t="s">
        <v>14</v>
      </c>
      <c r="G844" s="21" t="s">
        <v>2273</v>
      </c>
      <c r="H844" s="17">
        <v>2.8</v>
      </c>
      <c r="I844" s="79" t="s">
        <v>2313</v>
      </c>
      <c r="J844" s="21" t="s">
        <v>2269</v>
      </c>
      <c r="K844" s="21" t="s">
        <v>2043</v>
      </c>
      <c r="L844" s="21">
        <v>1</v>
      </c>
      <c r="M844" s="17">
        <v>0</v>
      </c>
      <c r="N844" s="17">
        <v>0</v>
      </c>
      <c r="O844" s="68">
        <f t="shared" si="8"/>
        <v>188.46</v>
      </c>
      <c r="P844" s="45">
        <v>349</v>
      </c>
      <c r="Q844" s="30">
        <v>0.51632876712328768</v>
      </c>
    </row>
    <row r="845" spans="1:18" ht="31.5" x14ac:dyDescent="0.25">
      <c r="A845" s="94">
        <v>827</v>
      </c>
      <c r="B845" s="70">
        <v>310084</v>
      </c>
      <c r="C845" s="21" t="s">
        <v>15</v>
      </c>
      <c r="D845" s="21" t="s">
        <v>2274</v>
      </c>
      <c r="E845" s="21" t="s">
        <v>1832</v>
      </c>
      <c r="F845" s="20" t="s">
        <v>14</v>
      </c>
      <c r="G845" s="21" t="s">
        <v>2275</v>
      </c>
      <c r="H845" s="17">
        <v>2.8</v>
      </c>
      <c r="I845" s="79" t="s">
        <v>2313</v>
      </c>
      <c r="J845" s="21" t="s">
        <v>2269</v>
      </c>
      <c r="K845" s="21" t="s">
        <v>2043</v>
      </c>
      <c r="L845" s="21">
        <v>1</v>
      </c>
      <c r="M845" s="17">
        <v>0</v>
      </c>
      <c r="N845" s="17">
        <v>0</v>
      </c>
      <c r="O845" s="68">
        <f t="shared" si="8"/>
        <v>190.62</v>
      </c>
      <c r="P845" s="45">
        <v>353</v>
      </c>
      <c r="Q845" s="30">
        <v>0.52224657534246577</v>
      </c>
      <c r="R845" s="1" t="s">
        <v>2203</v>
      </c>
    </row>
    <row r="846" spans="1:18" ht="31.5" x14ac:dyDescent="0.25">
      <c r="A846" s="94">
        <v>828</v>
      </c>
      <c r="B846" s="70">
        <v>283036</v>
      </c>
      <c r="C846" s="21" t="s">
        <v>15</v>
      </c>
      <c r="D846" s="21" t="s">
        <v>2276</v>
      </c>
      <c r="E846" s="21" t="s">
        <v>1833</v>
      </c>
      <c r="F846" s="20" t="s">
        <v>14</v>
      </c>
      <c r="G846" s="21" t="s">
        <v>2277</v>
      </c>
      <c r="H846" s="17">
        <v>2.8</v>
      </c>
      <c r="I846" s="79" t="s">
        <v>2313</v>
      </c>
      <c r="J846" s="21" t="s">
        <v>2269</v>
      </c>
      <c r="K846" s="21" t="s">
        <v>2043</v>
      </c>
      <c r="L846" s="21">
        <v>1</v>
      </c>
      <c r="M846" s="17">
        <v>0</v>
      </c>
      <c r="N846" s="17">
        <v>0</v>
      </c>
      <c r="O846" s="68">
        <f t="shared" si="8"/>
        <v>180.9</v>
      </c>
      <c r="P846" s="45">
        <v>335</v>
      </c>
      <c r="Q846" s="30">
        <v>0.49561643835616442</v>
      </c>
    </row>
    <row r="847" spans="1:18" ht="31.5" x14ac:dyDescent="0.25">
      <c r="A847" s="94">
        <v>829</v>
      </c>
      <c r="B847" s="70">
        <v>309900</v>
      </c>
      <c r="C847" s="21" t="s">
        <v>15</v>
      </c>
      <c r="D847" s="21" t="s">
        <v>2278</v>
      </c>
      <c r="E847" s="21" t="s">
        <v>1834</v>
      </c>
      <c r="F847" s="20" t="s">
        <v>14</v>
      </c>
      <c r="G847" s="21" t="s">
        <v>2279</v>
      </c>
      <c r="H847" s="17">
        <v>4.2</v>
      </c>
      <c r="I847" s="79" t="s">
        <v>2313</v>
      </c>
      <c r="J847" s="21" t="s">
        <v>2269</v>
      </c>
      <c r="K847" s="21" t="s">
        <v>2043</v>
      </c>
      <c r="L847" s="21">
        <v>2</v>
      </c>
      <c r="M847" s="17">
        <v>0</v>
      </c>
      <c r="N847" s="17">
        <v>0</v>
      </c>
      <c r="O847" s="68">
        <f t="shared" si="8"/>
        <v>255.95999999999998</v>
      </c>
      <c r="P847" s="45">
        <v>474</v>
      </c>
      <c r="Q847" s="30">
        <v>0.70126027397260271</v>
      </c>
    </row>
    <row r="848" spans="1:18" ht="47.25" x14ac:dyDescent="0.25">
      <c r="A848" s="94">
        <v>830</v>
      </c>
      <c r="B848" s="21"/>
      <c r="C848" s="21" t="s">
        <v>15</v>
      </c>
      <c r="D848" s="21" t="s">
        <v>2097</v>
      </c>
      <c r="E848" s="21" t="s">
        <v>1835</v>
      </c>
      <c r="F848" s="20" t="s">
        <v>14</v>
      </c>
      <c r="G848" s="21" t="s">
        <v>2280</v>
      </c>
      <c r="H848" s="17">
        <v>0</v>
      </c>
      <c r="I848" s="21" t="s">
        <v>0</v>
      </c>
      <c r="J848" s="21" t="s">
        <v>2269</v>
      </c>
      <c r="K848" s="21" t="s">
        <v>1573</v>
      </c>
      <c r="L848" s="21">
        <v>2</v>
      </c>
      <c r="M848" s="17">
        <v>0</v>
      </c>
      <c r="N848" s="17">
        <v>0</v>
      </c>
      <c r="O848" s="68">
        <f t="shared" si="8"/>
        <v>252.18</v>
      </c>
      <c r="P848" s="45">
        <v>467</v>
      </c>
      <c r="Q848" s="30">
        <v>0.69090410958904114</v>
      </c>
    </row>
    <row r="849" spans="1:18" ht="31.5" x14ac:dyDescent="0.25">
      <c r="A849" s="94">
        <v>831</v>
      </c>
      <c r="B849" s="70">
        <v>123873</v>
      </c>
      <c r="C849" s="21" t="s">
        <v>15</v>
      </c>
      <c r="D849" s="21" t="s">
        <v>2281</v>
      </c>
      <c r="E849" s="21" t="s">
        <v>1837</v>
      </c>
      <c r="F849" s="20" t="s">
        <v>14</v>
      </c>
      <c r="G849" s="21" t="s">
        <v>2282</v>
      </c>
      <c r="H849" s="17">
        <v>0</v>
      </c>
      <c r="I849" s="21" t="s">
        <v>0</v>
      </c>
      <c r="J849" s="21" t="s">
        <v>2269</v>
      </c>
      <c r="K849" s="21" t="s">
        <v>1573</v>
      </c>
      <c r="L849" s="21">
        <v>2</v>
      </c>
      <c r="M849" s="17">
        <v>0</v>
      </c>
      <c r="N849" s="17">
        <v>0</v>
      </c>
      <c r="O849" s="68">
        <f t="shared" si="8"/>
        <v>229.5</v>
      </c>
      <c r="P849" s="45">
        <v>425</v>
      </c>
      <c r="Q849" s="30">
        <v>0.62876712328767126</v>
      </c>
    </row>
    <row r="850" spans="1:18" ht="31.5" x14ac:dyDescent="0.25">
      <c r="A850" s="94">
        <v>832</v>
      </c>
      <c r="B850" s="70">
        <v>283003</v>
      </c>
      <c r="C850" s="21" t="s">
        <v>15</v>
      </c>
      <c r="D850" s="21" t="s">
        <v>2283</v>
      </c>
      <c r="E850" s="21" t="s">
        <v>1838</v>
      </c>
      <c r="F850" s="20" t="s">
        <v>14</v>
      </c>
      <c r="G850" s="21" t="s">
        <v>2284</v>
      </c>
      <c r="H850" s="17">
        <v>2.8</v>
      </c>
      <c r="I850" s="79" t="s">
        <v>2313</v>
      </c>
      <c r="J850" s="21" t="s">
        <v>2269</v>
      </c>
      <c r="K850" s="21" t="s">
        <v>2043</v>
      </c>
      <c r="L850" s="21">
        <v>1</v>
      </c>
      <c r="M850" s="17">
        <v>0</v>
      </c>
      <c r="N850" s="17">
        <v>0</v>
      </c>
      <c r="O850" s="68">
        <f t="shared" si="8"/>
        <v>271.62</v>
      </c>
      <c r="P850" s="45">
        <v>503</v>
      </c>
      <c r="Q850" s="30">
        <v>0.74416438356164383</v>
      </c>
    </row>
    <row r="851" spans="1:18" ht="31.5" x14ac:dyDescent="0.25">
      <c r="A851" s="94">
        <v>833</v>
      </c>
      <c r="B851" s="70">
        <v>283014</v>
      </c>
      <c r="C851" s="21" t="s">
        <v>15</v>
      </c>
      <c r="D851" s="21" t="s">
        <v>2285</v>
      </c>
      <c r="E851" s="21" t="s">
        <v>1839</v>
      </c>
      <c r="F851" s="20" t="s">
        <v>14</v>
      </c>
      <c r="G851" s="21" t="s">
        <v>2286</v>
      </c>
      <c r="H851" s="17">
        <v>0</v>
      </c>
      <c r="I851" s="21" t="s">
        <v>0</v>
      </c>
      <c r="J851" s="21" t="s">
        <v>2269</v>
      </c>
      <c r="K851" s="21" t="s">
        <v>1573</v>
      </c>
      <c r="L851" s="21">
        <v>2</v>
      </c>
      <c r="M851" s="17">
        <v>0</v>
      </c>
      <c r="N851" s="17">
        <v>0</v>
      </c>
      <c r="O851" s="68">
        <f t="shared" si="8"/>
        <v>157.68</v>
      </c>
      <c r="P851" s="45">
        <v>292</v>
      </c>
      <c r="Q851" s="30">
        <v>0.432</v>
      </c>
    </row>
    <row r="852" spans="1:18" ht="31.5" x14ac:dyDescent="0.25">
      <c r="A852" s="94">
        <v>834</v>
      </c>
      <c r="B852" s="21"/>
      <c r="C852" s="21" t="s">
        <v>15</v>
      </c>
      <c r="D852" s="21" t="s">
        <v>2287</v>
      </c>
      <c r="E852" s="21" t="s">
        <v>1840</v>
      </c>
      <c r="F852" s="20" t="s">
        <v>14</v>
      </c>
      <c r="G852" s="21" t="s">
        <v>2288</v>
      </c>
      <c r="H852" s="17">
        <v>0</v>
      </c>
      <c r="I852" s="21" t="s">
        <v>0</v>
      </c>
      <c r="J852" s="21" t="s">
        <v>2269</v>
      </c>
      <c r="K852" s="21" t="s">
        <v>1573</v>
      </c>
      <c r="L852" s="21">
        <v>1</v>
      </c>
      <c r="M852" s="17">
        <v>0</v>
      </c>
      <c r="N852" s="17">
        <v>0</v>
      </c>
      <c r="O852" s="68">
        <f t="shared" si="8"/>
        <v>184.14</v>
      </c>
      <c r="P852" s="45">
        <v>341</v>
      </c>
      <c r="Q852" s="30">
        <v>0.5044931506849315</v>
      </c>
    </row>
    <row r="853" spans="1:18" ht="47.25" x14ac:dyDescent="0.25">
      <c r="A853" s="94">
        <v>835</v>
      </c>
      <c r="B853" s="70">
        <v>282995</v>
      </c>
      <c r="C853" s="21" t="s">
        <v>15</v>
      </c>
      <c r="D853" s="21" t="s">
        <v>2289</v>
      </c>
      <c r="E853" s="21" t="s">
        <v>1841</v>
      </c>
      <c r="F853" s="20" t="s">
        <v>14</v>
      </c>
      <c r="G853" s="21" t="s">
        <v>2290</v>
      </c>
      <c r="H853" s="17">
        <v>4.2</v>
      </c>
      <c r="I853" s="79" t="s">
        <v>2313</v>
      </c>
      <c r="J853" s="21" t="s">
        <v>2269</v>
      </c>
      <c r="K853" s="21" t="s">
        <v>2043</v>
      </c>
      <c r="L853" s="21">
        <v>2</v>
      </c>
      <c r="M853" s="17">
        <v>0</v>
      </c>
      <c r="N853" s="17">
        <v>0</v>
      </c>
      <c r="O853" s="68">
        <f t="shared" si="8"/>
        <v>189.54000000000002</v>
      </c>
      <c r="P853" s="45">
        <v>351</v>
      </c>
      <c r="Q853" s="30">
        <v>0.51928767123287678</v>
      </c>
    </row>
    <row r="854" spans="1:18" ht="31.5" x14ac:dyDescent="0.25">
      <c r="A854" s="94">
        <v>836</v>
      </c>
      <c r="B854" s="70">
        <v>82254</v>
      </c>
      <c r="C854" s="21" t="s">
        <v>15</v>
      </c>
      <c r="D854" s="21" t="s">
        <v>2291</v>
      </c>
      <c r="E854" s="21" t="s">
        <v>1842</v>
      </c>
      <c r="F854" s="20" t="s">
        <v>14</v>
      </c>
      <c r="G854" s="21" t="s">
        <v>2292</v>
      </c>
      <c r="H854" s="17">
        <v>0</v>
      </c>
      <c r="I854" s="21" t="s">
        <v>0</v>
      </c>
      <c r="J854" s="21" t="s">
        <v>2269</v>
      </c>
      <c r="K854" s="21" t="s">
        <v>1573</v>
      </c>
      <c r="L854" s="21">
        <v>2</v>
      </c>
      <c r="M854" s="17">
        <v>0</v>
      </c>
      <c r="N854" s="17">
        <v>0</v>
      </c>
      <c r="O854" s="68">
        <f t="shared" si="8"/>
        <v>141.48000000000002</v>
      </c>
      <c r="P854" s="45">
        <v>262</v>
      </c>
      <c r="Q854" s="30">
        <v>0.38761643835616444</v>
      </c>
    </row>
    <row r="855" spans="1:18" ht="31.5" x14ac:dyDescent="0.25">
      <c r="A855" s="94">
        <v>837</v>
      </c>
      <c r="B855" s="70">
        <v>309836</v>
      </c>
      <c r="C855" s="21" t="s">
        <v>15</v>
      </c>
      <c r="D855" s="21" t="s">
        <v>2293</v>
      </c>
      <c r="E855" s="21" t="s">
        <v>1843</v>
      </c>
      <c r="F855" s="20" t="s">
        <v>14</v>
      </c>
      <c r="G855" s="21" t="s">
        <v>2294</v>
      </c>
      <c r="H855" s="17">
        <v>0</v>
      </c>
      <c r="I855" s="21" t="s">
        <v>0</v>
      </c>
      <c r="J855" s="21" t="s">
        <v>2269</v>
      </c>
      <c r="K855" s="21" t="s">
        <v>1573</v>
      </c>
      <c r="L855" s="21">
        <v>1</v>
      </c>
      <c r="M855" s="17">
        <v>0</v>
      </c>
      <c r="N855" s="17">
        <v>0</v>
      </c>
      <c r="O855" s="68">
        <f t="shared" si="8"/>
        <v>291.60000000000002</v>
      </c>
      <c r="P855" s="45">
        <v>540</v>
      </c>
      <c r="Q855" s="30">
        <v>0.79890410958904112</v>
      </c>
    </row>
    <row r="856" spans="1:18" ht="31.5" x14ac:dyDescent="0.25">
      <c r="A856" s="94">
        <v>838</v>
      </c>
      <c r="B856" s="70">
        <v>310092</v>
      </c>
      <c r="C856" s="21" t="s">
        <v>15</v>
      </c>
      <c r="D856" s="21" t="s">
        <v>2295</v>
      </c>
      <c r="E856" s="21" t="s">
        <v>578</v>
      </c>
      <c r="F856" s="20" t="s">
        <v>14</v>
      </c>
      <c r="G856" s="21" t="s">
        <v>2296</v>
      </c>
      <c r="H856" s="17">
        <v>0</v>
      </c>
      <c r="I856" s="21" t="s">
        <v>0</v>
      </c>
      <c r="J856" s="21" t="s">
        <v>2269</v>
      </c>
      <c r="K856" s="21" t="s">
        <v>1573</v>
      </c>
      <c r="L856" s="21">
        <v>2</v>
      </c>
      <c r="M856" s="17">
        <v>0</v>
      </c>
      <c r="N856" s="17">
        <v>0</v>
      </c>
      <c r="O856" s="68">
        <f t="shared" si="8"/>
        <v>261.63</v>
      </c>
      <c r="P856" s="45">
        <v>484.5</v>
      </c>
      <c r="Q856" s="30">
        <v>0.71679452054794524</v>
      </c>
      <c r="R856" s="1" t="s">
        <v>2203</v>
      </c>
    </row>
    <row r="857" spans="1:18" ht="31.5" x14ac:dyDescent="0.25">
      <c r="A857" s="94">
        <v>839</v>
      </c>
      <c r="B857" s="70">
        <v>309818</v>
      </c>
      <c r="C857" s="21" t="s">
        <v>15</v>
      </c>
      <c r="D857" s="21" t="s">
        <v>2297</v>
      </c>
      <c r="E857" s="21" t="s">
        <v>1844</v>
      </c>
      <c r="F857" s="20" t="s">
        <v>14</v>
      </c>
      <c r="G857" s="21" t="s">
        <v>2298</v>
      </c>
      <c r="H857" s="17">
        <v>0</v>
      </c>
      <c r="I857" s="21" t="s">
        <v>0</v>
      </c>
      <c r="J857" s="21" t="s">
        <v>2269</v>
      </c>
      <c r="K857" s="21" t="s">
        <v>1573</v>
      </c>
      <c r="L857" s="21">
        <v>2</v>
      </c>
      <c r="M857" s="17">
        <v>0</v>
      </c>
      <c r="N857" s="17">
        <v>0</v>
      </c>
      <c r="O857" s="68">
        <f t="shared" si="8"/>
        <v>142.56</v>
      </c>
      <c r="P857" s="45">
        <v>264</v>
      </c>
      <c r="Q857" s="30">
        <v>0.39057534246575343</v>
      </c>
    </row>
    <row r="858" spans="1:18" ht="46.5" customHeight="1" x14ac:dyDescent="0.25">
      <c r="A858" s="94">
        <v>840</v>
      </c>
      <c r="B858" s="70">
        <v>308844</v>
      </c>
      <c r="C858" s="21" t="s">
        <v>15</v>
      </c>
      <c r="D858" s="21" t="s">
        <v>2299</v>
      </c>
      <c r="E858" s="21" t="s">
        <v>1845</v>
      </c>
      <c r="F858" s="20" t="s">
        <v>14</v>
      </c>
      <c r="G858" s="21" t="s">
        <v>2268</v>
      </c>
      <c r="H858" s="17">
        <v>2.8</v>
      </c>
      <c r="I858" s="79" t="s">
        <v>2313</v>
      </c>
      <c r="J858" s="21" t="s">
        <v>2269</v>
      </c>
      <c r="K858" s="21" t="s">
        <v>2043</v>
      </c>
      <c r="L858" s="21">
        <v>1</v>
      </c>
      <c r="M858" s="17">
        <v>0</v>
      </c>
      <c r="N858" s="17">
        <v>0</v>
      </c>
      <c r="O858" s="68">
        <f t="shared" si="8"/>
        <v>253.80000000000004</v>
      </c>
      <c r="P858" s="45">
        <v>470</v>
      </c>
      <c r="Q858" s="30">
        <v>0.69534246575342473</v>
      </c>
    </row>
    <row r="859" spans="1:18" ht="31.5" x14ac:dyDescent="0.25">
      <c r="A859" s="94">
        <v>841</v>
      </c>
      <c r="B859" s="21"/>
      <c r="C859" s="21" t="s">
        <v>15</v>
      </c>
      <c r="D859" s="21" t="s">
        <v>2300</v>
      </c>
      <c r="E859" s="21" t="s">
        <v>1846</v>
      </c>
      <c r="F859" s="20" t="s">
        <v>14</v>
      </c>
      <c r="G859" s="21" t="s">
        <v>2301</v>
      </c>
      <c r="H859" s="17">
        <v>0</v>
      </c>
      <c r="I859" s="21" t="s">
        <v>0</v>
      </c>
      <c r="J859" s="21" t="s">
        <v>2269</v>
      </c>
      <c r="K859" s="21" t="s">
        <v>1573</v>
      </c>
      <c r="L859" s="21">
        <v>2</v>
      </c>
      <c r="M859" s="17">
        <v>0</v>
      </c>
      <c r="N859" s="17">
        <v>0</v>
      </c>
      <c r="O859" s="68">
        <f t="shared" si="8"/>
        <v>271.62</v>
      </c>
      <c r="P859" s="45">
        <v>503</v>
      </c>
      <c r="Q859" s="30">
        <v>0.74416438356164383</v>
      </c>
    </row>
    <row r="860" spans="1:18" ht="31.5" x14ac:dyDescent="0.25">
      <c r="A860" s="94">
        <v>842</v>
      </c>
      <c r="B860" s="70">
        <v>281176</v>
      </c>
      <c r="C860" s="21" t="s">
        <v>15</v>
      </c>
      <c r="D860" s="21" t="s">
        <v>1848</v>
      </c>
      <c r="E860" s="21" t="s">
        <v>1847</v>
      </c>
      <c r="F860" s="20" t="s">
        <v>14</v>
      </c>
      <c r="G860" s="21" t="s">
        <v>2269</v>
      </c>
      <c r="H860" s="17">
        <v>0</v>
      </c>
      <c r="I860" s="21" t="s">
        <v>0</v>
      </c>
      <c r="J860" s="21" t="s">
        <v>2269</v>
      </c>
      <c r="K860" s="21" t="s">
        <v>1573</v>
      </c>
      <c r="L860" s="21">
        <v>2</v>
      </c>
      <c r="M860" s="17">
        <v>0</v>
      </c>
      <c r="N860" s="17">
        <v>0</v>
      </c>
      <c r="O860" s="68">
        <f t="shared" si="8"/>
        <v>140.4</v>
      </c>
      <c r="P860" s="45">
        <v>260</v>
      </c>
      <c r="Q860" s="30">
        <v>0.38465753424657534</v>
      </c>
    </row>
    <row r="861" spans="1:18" ht="31.5" x14ac:dyDescent="0.25">
      <c r="A861" s="94">
        <v>843</v>
      </c>
      <c r="B861" s="70">
        <v>164226</v>
      </c>
      <c r="C861" s="21" t="s">
        <v>15</v>
      </c>
      <c r="D861" s="21" t="s">
        <v>1850</v>
      </c>
      <c r="E861" s="21" t="s">
        <v>1849</v>
      </c>
      <c r="F861" s="20" t="s">
        <v>14</v>
      </c>
      <c r="G861" s="21" t="s">
        <v>1851</v>
      </c>
      <c r="H861" s="17">
        <v>0</v>
      </c>
      <c r="I861" s="21" t="s">
        <v>0</v>
      </c>
      <c r="J861" s="21" t="s">
        <v>2269</v>
      </c>
      <c r="K861" s="21" t="s">
        <v>1573</v>
      </c>
      <c r="L861" s="21">
        <v>2</v>
      </c>
      <c r="M861" s="17">
        <v>0</v>
      </c>
      <c r="N861" s="17">
        <v>0</v>
      </c>
      <c r="O861" s="68">
        <f t="shared" si="8"/>
        <v>124.2</v>
      </c>
      <c r="P861" s="43">
        <v>230</v>
      </c>
      <c r="Q861" s="30">
        <v>0.34027397260273973</v>
      </c>
    </row>
    <row r="862" spans="1:18" ht="31.5" x14ac:dyDescent="0.25">
      <c r="A862" s="94">
        <v>844</v>
      </c>
      <c r="B862" s="21"/>
      <c r="C862" s="21" t="s">
        <v>15</v>
      </c>
      <c r="D862" s="21" t="s">
        <v>1853</v>
      </c>
      <c r="E862" s="21" t="s">
        <v>1852</v>
      </c>
      <c r="F862" s="20" t="s">
        <v>14</v>
      </c>
      <c r="G862" s="21" t="s">
        <v>1854</v>
      </c>
      <c r="H862" s="17">
        <v>0</v>
      </c>
      <c r="I862" s="21" t="s">
        <v>0</v>
      </c>
      <c r="J862" s="21" t="s">
        <v>2269</v>
      </c>
      <c r="K862" s="21" t="s">
        <v>1573</v>
      </c>
      <c r="L862" s="21">
        <v>1</v>
      </c>
      <c r="M862" s="17">
        <v>0</v>
      </c>
      <c r="N862" s="17">
        <v>0</v>
      </c>
      <c r="O862" s="68">
        <f t="shared" si="8"/>
        <v>185.976</v>
      </c>
      <c r="P862" s="43">
        <v>344.4</v>
      </c>
      <c r="Q862" s="30">
        <v>0.50952328767123289</v>
      </c>
    </row>
    <row r="863" spans="1:18" ht="31.5" x14ac:dyDescent="0.25">
      <c r="A863" s="94">
        <v>845</v>
      </c>
      <c r="B863" s="70">
        <v>308874</v>
      </c>
      <c r="C863" s="21" t="s">
        <v>15</v>
      </c>
      <c r="D863" s="21" t="s">
        <v>1856</v>
      </c>
      <c r="E863" s="21" t="s">
        <v>1855</v>
      </c>
      <c r="F863" s="20" t="s">
        <v>14</v>
      </c>
      <c r="G863" s="21" t="s">
        <v>2269</v>
      </c>
      <c r="H863" s="17">
        <v>0</v>
      </c>
      <c r="I863" s="21" t="s">
        <v>0</v>
      </c>
      <c r="J863" s="21" t="s">
        <v>2269</v>
      </c>
      <c r="K863" s="21" t="s">
        <v>1573</v>
      </c>
      <c r="L863" s="21">
        <v>6</v>
      </c>
      <c r="M863" s="17">
        <v>1</v>
      </c>
      <c r="N863" s="17">
        <v>0</v>
      </c>
      <c r="O863" s="68">
        <f t="shared" si="8"/>
        <v>136.08000000000001</v>
      </c>
      <c r="P863" s="43">
        <v>252</v>
      </c>
      <c r="Q863" s="30">
        <v>0.37282191780821922</v>
      </c>
    </row>
    <row r="864" spans="1:18" ht="31.5" x14ac:dyDescent="0.25">
      <c r="A864" s="94">
        <v>846</v>
      </c>
      <c r="B864" s="21"/>
      <c r="C864" s="21" t="s">
        <v>15</v>
      </c>
      <c r="D864" s="21" t="s">
        <v>1858</v>
      </c>
      <c r="E864" s="21" t="s">
        <v>1857</v>
      </c>
      <c r="F864" s="20" t="s">
        <v>14</v>
      </c>
      <c r="G864" s="21" t="s">
        <v>2269</v>
      </c>
      <c r="H864" s="17">
        <v>0</v>
      </c>
      <c r="I864" s="21" t="s">
        <v>0</v>
      </c>
      <c r="J864" s="21" t="s">
        <v>2269</v>
      </c>
      <c r="K864" s="21" t="s">
        <v>1573</v>
      </c>
      <c r="L864" s="21">
        <v>2</v>
      </c>
      <c r="M864" s="17">
        <v>0</v>
      </c>
      <c r="N864" s="17">
        <v>0</v>
      </c>
      <c r="O864" s="68">
        <f t="shared" si="8"/>
        <v>172.8</v>
      </c>
      <c r="P864" s="43">
        <v>320</v>
      </c>
      <c r="Q864" s="30">
        <v>0.47342465753424662</v>
      </c>
    </row>
    <row r="865" spans="1:17" ht="18" x14ac:dyDescent="0.25">
      <c r="A865" s="94">
        <v>847</v>
      </c>
      <c r="B865" s="70">
        <v>281720</v>
      </c>
      <c r="C865" s="21" t="s">
        <v>15</v>
      </c>
      <c r="D865" s="21" t="s">
        <v>1859</v>
      </c>
      <c r="E865" s="21" t="s">
        <v>740</v>
      </c>
      <c r="F865" s="20" t="s">
        <v>14</v>
      </c>
      <c r="G865" s="21" t="s">
        <v>1860</v>
      </c>
      <c r="H865" s="17">
        <v>0</v>
      </c>
      <c r="I865" s="21" t="s">
        <v>0</v>
      </c>
      <c r="J865" s="21" t="s">
        <v>2269</v>
      </c>
      <c r="K865" s="21" t="s">
        <v>1573</v>
      </c>
      <c r="L865" s="21">
        <v>4</v>
      </c>
      <c r="M865" s="17">
        <v>0</v>
      </c>
      <c r="N865" s="17">
        <v>0</v>
      </c>
      <c r="O865" s="68">
        <f t="shared" si="8"/>
        <v>162</v>
      </c>
      <c r="P865" s="43">
        <v>300</v>
      </c>
      <c r="Q865" s="30">
        <v>0.44383561643835617</v>
      </c>
    </row>
    <row r="866" spans="1:17" ht="31.5" x14ac:dyDescent="0.25">
      <c r="A866" s="94">
        <v>848</v>
      </c>
      <c r="B866" s="70">
        <v>164215</v>
      </c>
      <c r="C866" s="21" t="s">
        <v>15</v>
      </c>
      <c r="D866" s="21" t="s">
        <v>1862</v>
      </c>
      <c r="E866" s="21" t="s">
        <v>1861</v>
      </c>
      <c r="F866" s="20" t="s">
        <v>14</v>
      </c>
      <c r="G866" s="21" t="s">
        <v>2269</v>
      </c>
      <c r="H866" s="17">
        <v>0</v>
      </c>
      <c r="I866" s="21" t="s">
        <v>0</v>
      </c>
      <c r="J866" s="21" t="s">
        <v>2269</v>
      </c>
      <c r="K866" s="21" t="s">
        <v>1573</v>
      </c>
      <c r="L866" s="21">
        <v>2</v>
      </c>
      <c r="M866" s="17">
        <v>0</v>
      </c>
      <c r="N866" s="17">
        <v>0</v>
      </c>
      <c r="O866" s="68">
        <f t="shared" ref="O866:O926" si="9">Q866*365</f>
        <v>70.2</v>
      </c>
      <c r="P866" s="43">
        <v>130</v>
      </c>
      <c r="Q866" s="30">
        <v>0.19232876712328767</v>
      </c>
    </row>
    <row r="867" spans="1:17" ht="31.5" x14ac:dyDescent="0.25">
      <c r="A867" s="94">
        <v>849</v>
      </c>
      <c r="B867" s="70">
        <v>282835</v>
      </c>
      <c r="C867" s="21" t="s">
        <v>15</v>
      </c>
      <c r="D867" s="21" t="s">
        <v>1864</v>
      </c>
      <c r="E867" s="21" t="s">
        <v>1863</v>
      </c>
      <c r="F867" s="20" t="s">
        <v>14</v>
      </c>
      <c r="G867" s="21" t="s">
        <v>1865</v>
      </c>
      <c r="H867" s="17">
        <v>0</v>
      </c>
      <c r="I867" s="21" t="s">
        <v>0</v>
      </c>
      <c r="J867" s="21" t="s">
        <v>2269</v>
      </c>
      <c r="K867" s="21" t="s">
        <v>1573</v>
      </c>
      <c r="L867" s="21">
        <v>1</v>
      </c>
      <c r="M867" s="17">
        <v>0</v>
      </c>
      <c r="N867" s="17">
        <v>0</v>
      </c>
      <c r="O867" s="68">
        <f t="shared" si="9"/>
        <v>208.22400000000002</v>
      </c>
      <c r="P867" s="43">
        <v>385.6</v>
      </c>
      <c r="Q867" s="30">
        <v>0.57047671232876718</v>
      </c>
    </row>
    <row r="868" spans="1:17" ht="30.75" customHeight="1" x14ac:dyDescent="0.25">
      <c r="A868" s="94">
        <v>850</v>
      </c>
      <c r="B868" s="70">
        <v>48614</v>
      </c>
      <c r="C868" s="21" t="s">
        <v>15</v>
      </c>
      <c r="D868" s="21" t="s">
        <v>1867</v>
      </c>
      <c r="E868" s="21" t="s">
        <v>1866</v>
      </c>
      <c r="F868" s="20" t="s">
        <v>14</v>
      </c>
      <c r="G868" s="21" t="s">
        <v>1865</v>
      </c>
      <c r="H868" s="17">
        <v>2.8</v>
      </c>
      <c r="I868" s="79" t="s">
        <v>2313</v>
      </c>
      <c r="J868" s="21" t="s">
        <v>2269</v>
      </c>
      <c r="K868" s="21" t="s">
        <v>2043</v>
      </c>
      <c r="L868" s="21">
        <v>1</v>
      </c>
      <c r="M868" s="17">
        <v>0</v>
      </c>
      <c r="N868" s="17">
        <v>0</v>
      </c>
      <c r="O868" s="68">
        <f t="shared" si="9"/>
        <v>324</v>
      </c>
      <c r="P868" s="43">
        <v>600</v>
      </c>
      <c r="Q868" s="30">
        <v>0.88767123287671235</v>
      </c>
    </row>
    <row r="869" spans="1:17" ht="47.25" customHeight="1" x14ac:dyDescent="0.25">
      <c r="A869" s="94">
        <v>851</v>
      </c>
      <c r="B869" s="70">
        <v>164014</v>
      </c>
      <c r="C869" s="21" t="s">
        <v>15</v>
      </c>
      <c r="D869" s="21" t="s">
        <v>1869</v>
      </c>
      <c r="E869" s="21" t="s">
        <v>1868</v>
      </c>
      <c r="F869" s="20" t="s">
        <v>14</v>
      </c>
      <c r="G869" s="21" t="s">
        <v>1851</v>
      </c>
      <c r="H869" s="17">
        <v>4.2</v>
      </c>
      <c r="I869" s="79" t="s">
        <v>2313</v>
      </c>
      <c r="J869" s="21" t="s">
        <v>2269</v>
      </c>
      <c r="K869" s="21" t="s">
        <v>2043</v>
      </c>
      <c r="L869" s="21">
        <v>2</v>
      </c>
      <c r="M869" s="17">
        <v>0</v>
      </c>
      <c r="N869" s="17">
        <v>0</v>
      </c>
      <c r="O869" s="68">
        <f t="shared" si="9"/>
        <v>324</v>
      </c>
      <c r="P869" s="43">
        <v>600</v>
      </c>
      <c r="Q869" s="30">
        <v>0.88767123287671235</v>
      </c>
    </row>
    <row r="870" spans="1:17" ht="31.5" x14ac:dyDescent="0.25">
      <c r="A870" s="94">
        <v>852</v>
      </c>
      <c r="B870" s="70">
        <v>164015</v>
      </c>
      <c r="C870" s="21" t="s">
        <v>15</v>
      </c>
      <c r="D870" s="21" t="s">
        <v>1871</v>
      </c>
      <c r="E870" s="21" t="s">
        <v>1870</v>
      </c>
      <c r="F870" s="20" t="s">
        <v>14</v>
      </c>
      <c r="G870" s="21" t="s">
        <v>1851</v>
      </c>
      <c r="H870" s="17">
        <v>0</v>
      </c>
      <c r="I870" s="21" t="s">
        <v>0</v>
      </c>
      <c r="J870" s="21" t="s">
        <v>2269</v>
      </c>
      <c r="K870" s="21" t="s">
        <v>1573</v>
      </c>
      <c r="L870" s="21">
        <v>2</v>
      </c>
      <c r="M870" s="17">
        <v>0</v>
      </c>
      <c r="N870" s="17">
        <v>0</v>
      </c>
      <c r="O870" s="68">
        <f t="shared" si="9"/>
        <v>189</v>
      </c>
      <c r="P870" s="43">
        <v>350</v>
      </c>
      <c r="Q870" s="30">
        <v>0.51780821917808217</v>
      </c>
    </row>
    <row r="871" spans="1:17" ht="31.5" x14ac:dyDescent="0.25">
      <c r="A871" s="94">
        <v>853</v>
      </c>
      <c r="B871" s="70">
        <v>164119</v>
      </c>
      <c r="C871" s="21" t="s">
        <v>15</v>
      </c>
      <c r="D871" s="21" t="s">
        <v>1873</v>
      </c>
      <c r="E871" s="21" t="s">
        <v>1872</v>
      </c>
      <c r="F871" s="20" t="s">
        <v>14</v>
      </c>
      <c r="G871" s="21" t="s">
        <v>2269</v>
      </c>
      <c r="H871" s="17">
        <v>0</v>
      </c>
      <c r="I871" s="21" t="s">
        <v>0</v>
      </c>
      <c r="J871" s="21" t="s">
        <v>2269</v>
      </c>
      <c r="K871" s="21" t="s">
        <v>1573</v>
      </c>
      <c r="L871" s="21">
        <v>1</v>
      </c>
      <c r="M871" s="17">
        <v>0</v>
      </c>
      <c r="N871" s="17">
        <v>0</v>
      </c>
      <c r="O871" s="68">
        <f t="shared" si="9"/>
        <v>151.20000000000002</v>
      </c>
      <c r="P871" s="43">
        <v>280</v>
      </c>
      <c r="Q871" s="30">
        <v>0.41424657534246578</v>
      </c>
    </row>
    <row r="872" spans="1:17" ht="31.5" x14ac:dyDescent="0.25">
      <c r="A872" s="94">
        <v>854</v>
      </c>
      <c r="B872" s="70">
        <v>164016</v>
      </c>
      <c r="C872" s="21" t="s">
        <v>15</v>
      </c>
      <c r="D872" s="21" t="s">
        <v>1875</v>
      </c>
      <c r="E872" s="21" t="s">
        <v>1874</v>
      </c>
      <c r="F872" s="20" t="s">
        <v>14</v>
      </c>
      <c r="G872" s="21" t="s">
        <v>1851</v>
      </c>
      <c r="H872" s="17">
        <v>0</v>
      </c>
      <c r="I872" s="21" t="s">
        <v>0</v>
      </c>
      <c r="J872" s="21" t="s">
        <v>2269</v>
      </c>
      <c r="K872" s="21" t="s">
        <v>1573</v>
      </c>
      <c r="L872" s="21">
        <v>2</v>
      </c>
      <c r="M872" s="17">
        <v>0</v>
      </c>
      <c r="N872" s="17">
        <v>0</v>
      </c>
      <c r="O872" s="68">
        <f t="shared" si="9"/>
        <v>108</v>
      </c>
      <c r="P872" s="43">
        <v>200</v>
      </c>
      <c r="Q872" s="30">
        <v>0.29589041095890412</v>
      </c>
    </row>
    <row r="873" spans="1:17" ht="31.5" x14ac:dyDescent="0.25">
      <c r="A873" s="94">
        <v>855</v>
      </c>
      <c r="B873" s="70">
        <v>81628</v>
      </c>
      <c r="C873" s="21" t="s">
        <v>15</v>
      </c>
      <c r="D873" s="21" t="s">
        <v>1877</v>
      </c>
      <c r="E873" s="21" t="s">
        <v>1876</v>
      </c>
      <c r="F873" s="20" t="s">
        <v>14</v>
      </c>
      <c r="G873" s="21" t="s">
        <v>1851</v>
      </c>
      <c r="H873" s="17">
        <v>0</v>
      </c>
      <c r="I873" s="21" t="s">
        <v>0</v>
      </c>
      <c r="J873" s="21" t="s">
        <v>2269</v>
      </c>
      <c r="K873" s="21" t="s">
        <v>1573</v>
      </c>
      <c r="L873" s="21">
        <v>2</v>
      </c>
      <c r="M873" s="17">
        <v>0</v>
      </c>
      <c r="N873" s="17">
        <v>0</v>
      </c>
      <c r="O873" s="68">
        <f t="shared" si="9"/>
        <v>270</v>
      </c>
      <c r="P873" s="43">
        <v>500</v>
      </c>
      <c r="Q873" s="30">
        <v>0.73972602739726023</v>
      </c>
    </row>
    <row r="874" spans="1:17" ht="31.5" x14ac:dyDescent="0.25">
      <c r="A874" s="94">
        <v>856</v>
      </c>
      <c r="B874" s="70">
        <v>164017</v>
      </c>
      <c r="C874" s="21" t="s">
        <v>15</v>
      </c>
      <c r="D874" s="21" t="s">
        <v>1879</v>
      </c>
      <c r="E874" s="21" t="s">
        <v>1878</v>
      </c>
      <c r="F874" s="20" t="s">
        <v>14</v>
      </c>
      <c r="G874" s="21" t="s">
        <v>1880</v>
      </c>
      <c r="H874" s="17">
        <v>4.2</v>
      </c>
      <c r="I874" s="79" t="s">
        <v>2313</v>
      </c>
      <c r="J874" s="21" t="s">
        <v>2269</v>
      </c>
      <c r="K874" s="21" t="s">
        <v>2043</v>
      </c>
      <c r="L874" s="21">
        <v>2</v>
      </c>
      <c r="M874" s="17">
        <v>0</v>
      </c>
      <c r="N874" s="17">
        <v>0</v>
      </c>
      <c r="O874" s="68">
        <f t="shared" si="9"/>
        <v>162</v>
      </c>
      <c r="P874" s="43">
        <v>300</v>
      </c>
      <c r="Q874" s="30">
        <v>0.44383561643835617</v>
      </c>
    </row>
    <row r="875" spans="1:17" ht="31.5" x14ac:dyDescent="0.25">
      <c r="A875" s="94">
        <v>857</v>
      </c>
      <c r="B875" s="70">
        <v>282842</v>
      </c>
      <c r="C875" s="21" t="s">
        <v>15</v>
      </c>
      <c r="D875" s="21" t="s">
        <v>1882</v>
      </c>
      <c r="E875" s="21" t="s">
        <v>1881</v>
      </c>
      <c r="F875" s="20" t="s">
        <v>14</v>
      </c>
      <c r="G875" s="21" t="s">
        <v>2269</v>
      </c>
      <c r="H875" s="17">
        <v>0</v>
      </c>
      <c r="I875" s="21" t="s">
        <v>0</v>
      </c>
      <c r="J875" s="21" t="s">
        <v>2269</v>
      </c>
      <c r="K875" s="21" t="s">
        <v>1573</v>
      </c>
      <c r="L875" s="21">
        <v>2</v>
      </c>
      <c r="M875" s="17">
        <v>0</v>
      </c>
      <c r="N875" s="17">
        <v>0</v>
      </c>
      <c r="O875" s="68">
        <f t="shared" si="9"/>
        <v>124.2</v>
      </c>
      <c r="P875" s="43">
        <v>230</v>
      </c>
      <c r="Q875" s="30">
        <v>0.34027397260273973</v>
      </c>
    </row>
    <row r="876" spans="1:17" ht="18" x14ac:dyDescent="0.25">
      <c r="A876" s="94">
        <v>858</v>
      </c>
      <c r="B876" s="70">
        <v>282432</v>
      </c>
      <c r="C876" s="21" t="s">
        <v>15</v>
      </c>
      <c r="D876" s="21" t="s">
        <v>1884</v>
      </c>
      <c r="E876" s="21" t="s">
        <v>1883</v>
      </c>
      <c r="F876" s="20" t="s">
        <v>14</v>
      </c>
      <c r="G876" s="21" t="s">
        <v>2269</v>
      </c>
      <c r="H876" s="17">
        <v>0</v>
      </c>
      <c r="I876" s="21" t="s">
        <v>0</v>
      </c>
      <c r="J876" s="21" t="s">
        <v>2269</v>
      </c>
      <c r="K876" s="21" t="s">
        <v>1573</v>
      </c>
      <c r="L876" s="21">
        <v>1</v>
      </c>
      <c r="M876" s="17">
        <v>0</v>
      </c>
      <c r="N876" s="17">
        <v>0</v>
      </c>
      <c r="O876" s="68">
        <f t="shared" si="9"/>
        <v>367.2</v>
      </c>
      <c r="P876" s="43">
        <v>680</v>
      </c>
      <c r="Q876" s="30">
        <v>1.006027397260274</v>
      </c>
    </row>
    <row r="877" spans="1:17" ht="31.5" x14ac:dyDescent="0.25">
      <c r="A877" s="94">
        <v>859</v>
      </c>
      <c r="B877" s="70">
        <v>282739</v>
      </c>
      <c r="C877" s="21" t="s">
        <v>15</v>
      </c>
      <c r="D877" s="21" t="s">
        <v>1886</v>
      </c>
      <c r="E877" s="21" t="s">
        <v>1885</v>
      </c>
      <c r="F877" s="20" t="s">
        <v>14</v>
      </c>
      <c r="G877" s="21" t="s">
        <v>2269</v>
      </c>
      <c r="H877" s="17">
        <v>0</v>
      </c>
      <c r="I877" s="21" t="s">
        <v>0</v>
      </c>
      <c r="J877" s="21" t="s">
        <v>2269</v>
      </c>
      <c r="K877" s="21" t="s">
        <v>1573</v>
      </c>
      <c r="L877" s="21">
        <v>1</v>
      </c>
      <c r="M877" s="17">
        <v>0</v>
      </c>
      <c r="N877" s="17">
        <v>0</v>
      </c>
      <c r="O877" s="68">
        <f t="shared" si="9"/>
        <v>132.84</v>
      </c>
      <c r="P877" s="43">
        <v>246</v>
      </c>
      <c r="Q877" s="30">
        <v>0.36394520547945208</v>
      </c>
    </row>
    <row r="878" spans="1:17" ht="31.5" x14ac:dyDescent="0.25">
      <c r="A878" s="94">
        <v>860</v>
      </c>
      <c r="B878" s="21"/>
      <c r="C878" s="21" t="s">
        <v>15</v>
      </c>
      <c r="D878" s="21" t="s">
        <v>1888</v>
      </c>
      <c r="E878" s="21" t="s">
        <v>1887</v>
      </c>
      <c r="F878" s="20" t="s">
        <v>14</v>
      </c>
      <c r="G878" s="21" t="s">
        <v>2269</v>
      </c>
      <c r="H878" s="17">
        <v>0</v>
      </c>
      <c r="I878" s="21" t="s">
        <v>0</v>
      </c>
      <c r="J878" s="21" t="s">
        <v>2269</v>
      </c>
      <c r="K878" s="21" t="s">
        <v>1573</v>
      </c>
      <c r="L878" s="21">
        <v>1</v>
      </c>
      <c r="M878" s="17">
        <v>0</v>
      </c>
      <c r="N878" s="17">
        <v>0</v>
      </c>
      <c r="O878" s="68">
        <f t="shared" si="9"/>
        <v>81</v>
      </c>
      <c r="P878" s="43">
        <v>150</v>
      </c>
      <c r="Q878" s="30">
        <v>0.22191780821917809</v>
      </c>
    </row>
    <row r="879" spans="1:17" ht="31.5" x14ac:dyDescent="0.25">
      <c r="A879" s="94">
        <v>861</v>
      </c>
      <c r="B879" s="70">
        <v>82105</v>
      </c>
      <c r="C879" s="21" t="s">
        <v>15</v>
      </c>
      <c r="D879" s="21" t="s">
        <v>1890</v>
      </c>
      <c r="E879" s="21" t="s">
        <v>1889</v>
      </c>
      <c r="F879" s="20" t="s">
        <v>14</v>
      </c>
      <c r="G879" s="21" t="s">
        <v>1891</v>
      </c>
      <c r="H879" s="17">
        <v>2.8</v>
      </c>
      <c r="I879" s="79" t="s">
        <v>2313</v>
      </c>
      <c r="J879" s="21" t="s">
        <v>2269</v>
      </c>
      <c r="K879" s="21" t="s">
        <v>2043</v>
      </c>
      <c r="L879" s="21">
        <v>1</v>
      </c>
      <c r="M879" s="17">
        <v>0</v>
      </c>
      <c r="N879" s="17">
        <v>0</v>
      </c>
      <c r="O879" s="68">
        <f t="shared" si="9"/>
        <v>159.84</v>
      </c>
      <c r="P879" s="43">
        <v>296</v>
      </c>
      <c r="Q879" s="30">
        <v>0.43791780821917808</v>
      </c>
    </row>
    <row r="880" spans="1:17" ht="31.5" x14ac:dyDescent="0.25">
      <c r="A880" s="94">
        <v>862</v>
      </c>
      <c r="B880" s="70">
        <v>309796</v>
      </c>
      <c r="C880" s="21" t="s">
        <v>15</v>
      </c>
      <c r="D880" s="21" t="s">
        <v>1893</v>
      </c>
      <c r="E880" s="21" t="s">
        <v>1892</v>
      </c>
      <c r="F880" s="20" t="s">
        <v>14</v>
      </c>
      <c r="G880" s="21" t="s">
        <v>1865</v>
      </c>
      <c r="H880" s="17">
        <v>2.8</v>
      </c>
      <c r="I880" s="79" t="s">
        <v>2313</v>
      </c>
      <c r="J880" s="21" t="s">
        <v>2269</v>
      </c>
      <c r="K880" s="21" t="s">
        <v>2043</v>
      </c>
      <c r="L880" s="21">
        <v>1</v>
      </c>
      <c r="M880" s="17">
        <v>0</v>
      </c>
      <c r="N880" s="17">
        <v>0</v>
      </c>
      <c r="O880" s="68">
        <f t="shared" si="9"/>
        <v>162</v>
      </c>
      <c r="P880" s="43">
        <v>300</v>
      </c>
      <c r="Q880" s="30">
        <v>0.44383561643835617</v>
      </c>
    </row>
    <row r="881" spans="1:17" ht="31.5" x14ac:dyDescent="0.25">
      <c r="A881" s="94">
        <v>863</v>
      </c>
      <c r="B881" s="70">
        <v>82106</v>
      </c>
      <c r="C881" s="21" t="s">
        <v>15</v>
      </c>
      <c r="D881" s="21" t="s">
        <v>1895</v>
      </c>
      <c r="E881" s="21" t="s">
        <v>1894</v>
      </c>
      <c r="F881" s="20" t="s">
        <v>14</v>
      </c>
      <c r="G881" s="81" t="s">
        <v>2268</v>
      </c>
      <c r="H881" s="17">
        <v>0</v>
      </c>
      <c r="I881" s="21" t="s">
        <v>0</v>
      </c>
      <c r="J881" s="21" t="s">
        <v>2269</v>
      </c>
      <c r="K881" s="21" t="s">
        <v>1573</v>
      </c>
      <c r="L881" s="21">
        <v>1</v>
      </c>
      <c r="M881" s="17">
        <v>0</v>
      </c>
      <c r="N881" s="17">
        <v>0</v>
      </c>
      <c r="O881" s="68">
        <f t="shared" si="9"/>
        <v>183.6</v>
      </c>
      <c r="P881" s="43">
        <v>340</v>
      </c>
      <c r="Q881" s="30">
        <v>0.50301369863013701</v>
      </c>
    </row>
    <row r="882" spans="1:17" ht="31.5" x14ac:dyDescent="0.25">
      <c r="A882" s="94">
        <v>864</v>
      </c>
      <c r="B882" s="70">
        <v>282115</v>
      </c>
      <c r="C882" s="21" t="s">
        <v>15</v>
      </c>
      <c r="D882" s="21" t="s">
        <v>1897</v>
      </c>
      <c r="E882" s="21" t="s">
        <v>1896</v>
      </c>
      <c r="F882" s="20" t="s">
        <v>14</v>
      </c>
      <c r="G882" s="81" t="s">
        <v>2268</v>
      </c>
      <c r="H882" s="17">
        <v>0</v>
      </c>
      <c r="I882" s="21" t="s">
        <v>0</v>
      </c>
      <c r="J882" s="21" t="s">
        <v>2269</v>
      </c>
      <c r="K882" s="21" t="s">
        <v>1573</v>
      </c>
      <c r="L882" s="21">
        <v>1</v>
      </c>
      <c r="M882" s="17">
        <v>0</v>
      </c>
      <c r="N882" s="17">
        <v>0</v>
      </c>
      <c r="O882" s="68">
        <f t="shared" si="9"/>
        <v>216</v>
      </c>
      <c r="P882" s="43">
        <v>400</v>
      </c>
      <c r="Q882" s="30">
        <v>0.59178082191780823</v>
      </c>
    </row>
    <row r="883" spans="1:17" ht="31.5" x14ac:dyDescent="0.25">
      <c r="A883" s="94">
        <v>865</v>
      </c>
      <c r="B883" s="70">
        <v>82238</v>
      </c>
      <c r="C883" s="21" t="s">
        <v>15</v>
      </c>
      <c r="D883" s="21" t="s">
        <v>1899</v>
      </c>
      <c r="E883" s="21" t="s">
        <v>1898</v>
      </c>
      <c r="F883" s="20" t="s">
        <v>14</v>
      </c>
      <c r="G883" s="81" t="s">
        <v>2268</v>
      </c>
      <c r="H883" s="17">
        <v>0</v>
      </c>
      <c r="I883" s="21" t="s">
        <v>0</v>
      </c>
      <c r="J883" s="21" t="s">
        <v>2269</v>
      </c>
      <c r="K883" s="21" t="s">
        <v>1573</v>
      </c>
      <c r="L883" s="21">
        <v>3</v>
      </c>
      <c r="M883" s="17">
        <v>1</v>
      </c>
      <c r="N883" s="17">
        <v>0</v>
      </c>
      <c r="O883" s="68">
        <f t="shared" si="9"/>
        <v>378</v>
      </c>
      <c r="P883" s="43">
        <v>700</v>
      </c>
      <c r="Q883" s="30">
        <v>1.0356164383561643</v>
      </c>
    </row>
    <row r="884" spans="1:17" ht="31.5" x14ac:dyDescent="0.25">
      <c r="A884" s="94">
        <v>866</v>
      </c>
      <c r="B884" s="70">
        <v>309857</v>
      </c>
      <c r="C884" s="21" t="s">
        <v>15</v>
      </c>
      <c r="D884" s="21" t="s">
        <v>1900</v>
      </c>
      <c r="E884" s="21" t="s">
        <v>1836</v>
      </c>
      <c r="F884" s="20" t="s">
        <v>14</v>
      </c>
      <c r="G884" s="81" t="s">
        <v>2268</v>
      </c>
      <c r="H884" s="17">
        <v>0</v>
      </c>
      <c r="I884" s="21" t="s">
        <v>0</v>
      </c>
      <c r="J884" s="21" t="s">
        <v>2269</v>
      </c>
      <c r="K884" s="21" t="s">
        <v>1573</v>
      </c>
      <c r="L884" s="21">
        <v>1</v>
      </c>
      <c r="M884" s="17">
        <v>0</v>
      </c>
      <c r="N884" s="17">
        <v>0</v>
      </c>
      <c r="O884" s="68">
        <f t="shared" si="9"/>
        <v>205.20000000000005</v>
      </c>
      <c r="P884" s="43">
        <v>380</v>
      </c>
      <c r="Q884" s="30">
        <v>0.5621917808219179</v>
      </c>
    </row>
    <row r="885" spans="1:17" ht="31.5" x14ac:dyDescent="0.25">
      <c r="A885" s="94">
        <v>867</v>
      </c>
      <c r="B885" s="70">
        <v>308863</v>
      </c>
      <c r="C885" s="21" t="s">
        <v>15</v>
      </c>
      <c r="D885" s="21" t="s">
        <v>1902</v>
      </c>
      <c r="E885" s="21" t="s">
        <v>1901</v>
      </c>
      <c r="F885" s="20" t="s">
        <v>14</v>
      </c>
      <c r="G885" s="81" t="s">
        <v>2268</v>
      </c>
      <c r="H885" s="17">
        <v>0</v>
      </c>
      <c r="I885" s="21" t="s">
        <v>0</v>
      </c>
      <c r="J885" s="21" t="s">
        <v>2269</v>
      </c>
      <c r="K885" s="21" t="s">
        <v>1573</v>
      </c>
      <c r="L885" s="21">
        <v>1</v>
      </c>
      <c r="M885" s="17">
        <v>0</v>
      </c>
      <c r="N885" s="17">
        <v>0</v>
      </c>
      <c r="O885" s="68">
        <f t="shared" si="9"/>
        <v>270</v>
      </c>
      <c r="P885" s="43">
        <v>500</v>
      </c>
      <c r="Q885" s="30">
        <v>0.73972602739726023</v>
      </c>
    </row>
    <row r="886" spans="1:17" ht="31.5" x14ac:dyDescent="0.25">
      <c r="A886" s="94">
        <v>868</v>
      </c>
      <c r="B886" s="70">
        <v>309863</v>
      </c>
      <c r="C886" s="21" t="s">
        <v>15</v>
      </c>
      <c r="D886" s="21" t="s">
        <v>1904</v>
      </c>
      <c r="E886" s="21" t="s">
        <v>1903</v>
      </c>
      <c r="F886" s="20" t="s">
        <v>14</v>
      </c>
      <c r="G886" s="21" t="s">
        <v>1905</v>
      </c>
      <c r="H886" s="17">
        <v>0</v>
      </c>
      <c r="I886" s="21" t="s">
        <v>0</v>
      </c>
      <c r="J886" s="21" t="s">
        <v>1906</v>
      </c>
      <c r="K886" s="21" t="s">
        <v>1573</v>
      </c>
      <c r="L886" s="21">
        <v>4</v>
      </c>
      <c r="M886" s="17">
        <v>0</v>
      </c>
      <c r="N886" s="17">
        <v>0</v>
      </c>
      <c r="O886" s="68">
        <f t="shared" si="9"/>
        <v>132.84</v>
      </c>
      <c r="P886" s="43">
        <v>246</v>
      </c>
      <c r="Q886" s="30">
        <v>0.36394520547945208</v>
      </c>
    </row>
    <row r="887" spans="1:17" ht="31.5" x14ac:dyDescent="0.25">
      <c r="A887" s="94">
        <v>869</v>
      </c>
      <c r="B887" s="70">
        <v>282962</v>
      </c>
      <c r="C887" s="21" t="s">
        <v>15</v>
      </c>
      <c r="D887" s="21" t="s">
        <v>1908</v>
      </c>
      <c r="E887" s="21" t="s">
        <v>1907</v>
      </c>
      <c r="F887" s="20" t="s">
        <v>14</v>
      </c>
      <c r="G887" s="21" t="s">
        <v>1905</v>
      </c>
      <c r="H887" s="17">
        <v>0</v>
      </c>
      <c r="I887" s="21" t="s">
        <v>0</v>
      </c>
      <c r="J887" s="21" t="s">
        <v>1906</v>
      </c>
      <c r="K887" s="21" t="s">
        <v>1573</v>
      </c>
      <c r="L887" s="21">
        <v>4</v>
      </c>
      <c r="M887" s="17">
        <v>0</v>
      </c>
      <c r="N887" s="17">
        <v>0</v>
      </c>
      <c r="O887" s="68">
        <f t="shared" si="9"/>
        <v>189</v>
      </c>
      <c r="P887" s="43">
        <v>350</v>
      </c>
      <c r="Q887" s="30">
        <v>0.51780821917808217</v>
      </c>
    </row>
    <row r="888" spans="1:17" ht="31.5" x14ac:dyDescent="0.25">
      <c r="A888" s="94">
        <v>870</v>
      </c>
      <c r="B888" s="70">
        <v>281795</v>
      </c>
      <c r="C888" s="21" t="s">
        <v>15</v>
      </c>
      <c r="D888" s="21" t="s">
        <v>1910</v>
      </c>
      <c r="E888" s="21" t="s">
        <v>1909</v>
      </c>
      <c r="F888" s="20" t="s">
        <v>14</v>
      </c>
      <c r="G888" s="21" t="s">
        <v>1911</v>
      </c>
      <c r="H888" s="17">
        <v>0</v>
      </c>
      <c r="I888" s="21" t="s">
        <v>0</v>
      </c>
      <c r="J888" s="21" t="s">
        <v>1912</v>
      </c>
      <c r="K888" s="21" t="s">
        <v>1573</v>
      </c>
      <c r="L888" s="21">
        <v>1</v>
      </c>
      <c r="M888" s="17">
        <v>0</v>
      </c>
      <c r="N888" s="17">
        <v>0</v>
      </c>
      <c r="O888" s="68">
        <f t="shared" si="9"/>
        <v>151.20000000000002</v>
      </c>
      <c r="P888" s="43">
        <v>280</v>
      </c>
      <c r="Q888" s="30">
        <v>0.41424657534246578</v>
      </c>
    </row>
    <row r="889" spans="1:17" ht="31.5" x14ac:dyDescent="0.25">
      <c r="A889" s="94">
        <v>871</v>
      </c>
      <c r="B889" s="70">
        <v>282998</v>
      </c>
      <c r="C889" s="21" t="s">
        <v>15</v>
      </c>
      <c r="D889" s="21" t="s">
        <v>1914</v>
      </c>
      <c r="E889" s="21" t="s">
        <v>1913</v>
      </c>
      <c r="F889" s="20" t="s">
        <v>14</v>
      </c>
      <c r="G889" s="21" t="s">
        <v>1911</v>
      </c>
      <c r="H889" s="17">
        <v>0</v>
      </c>
      <c r="I889" s="21" t="s">
        <v>0</v>
      </c>
      <c r="J889" s="21" t="s">
        <v>1912</v>
      </c>
      <c r="K889" s="21" t="s">
        <v>1573</v>
      </c>
      <c r="L889" s="21">
        <v>5</v>
      </c>
      <c r="M889" s="17">
        <v>0</v>
      </c>
      <c r="N889" s="17">
        <v>0</v>
      </c>
      <c r="O889" s="68">
        <f t="shared" si="9"/>
        <v>177.17400000000004</v>
      </c>
      <c r="P889" s="43">
        <v>328.1</v>
      </c>
      <c r="Q889" s="30">
        <v>0.4854082191780823</v>
      </c>
    </row>
    <row r="890" spans="1:17" ht="31.5" x14ac:dyDescent="0.25">
      <c r="A890" s="94">
        <v>872</v>
      </c>
      <c r="B890" s="70">
        <v>309815</v>
      </c>
      <c r="C890" s="21" t="s">
        <v>15</v>
      </c>
      <c r="D890" s="21" t="s">
        <v>1916</v>
      </c>
      <c r="E890" s="21" t="s">
        <v>1915</v>
      </c>
      <c r="F890" s="20" t="s">
        <v>14</v>
      </c>
      <c r="G890" s="21" t="s">
        <v>1911</v>
      </c>
      <c r="H890" s="17">
        <v>0</v>
      </c>
      <c r="I890" s="21" t="s">
        <v>0</v>
      </c>
      <c r="J890" s="21" t="s">
        <v>1912</v>
      </c>
      <c r="K890" s="21" t="s">
        <v>1573</v>
      </c>
      <c r="L890" s="21">
        <v>1</v>
      </c>
      <c r="M890" s="17">
        <v>0</v>
      </c>
      <c r="N890" s="17">
        <v>0</v>
      </c>
      <c r="O890" s="68">
        <f t="shared" si="9"/>
        <v>159.84</v>
      </c>
      <c r="P890" s="43">
        <v>296</v>
      </c>
      <c r="Q890" s="30">
        <v>0.43791780821917808</v>
      </c>
    </row>
    <row r="891" spans="1:17" ht="31.5" x14ac:dyDescent="0.25">
      <c r="A891" s="94">
        <v>873</v>
      </c>
      <c r="B891" s="21"/>
      <c r="C891" s="21" t="s">
        <v>15</v>
      </c>
      <c r="D891" s="21" t="s">
        <v>1918</v>
      </c>
      <c r="E891" s="21" t="s">
        <v>1917</v>
      </c>
      <c r="F891" s="20" t="s">
        <v>14</v>
      </c>
      <c r="G891" s="21" t="s">
        <v>1911</v>
      </c>
      <c r="H891" s="17">
        <v>0</v>
      </c>
      <c r="I891" s="21" t="s">
        <v>0</v>
      </c>
      <c r="J891" s="21" t="s">
        <v>1912</v>
      </c>
      <c r="K891" s="21" t="s">
        <v>1573</v>
      </c>
      <c r="L891" s="21">
        <v>1</v>
      </c>
      <c r="M891" s="17">
        <v>0</v>
      </c>
      <c r="N891" s="17">
        <v>0</v>
      </c>
      <c r="O891" s="68">
        <f t="shared" si="9"/>
        <v>282.42</v>
      </c>
      <c r="P891" s="43">
        <v>523</v>
      </c>
      <c r="Q891" s="30">
        <v>0.77375342465753427</v>
      </c>
    </row>
    <row r="892" spans="1:17" ht="31.5" x14ac:dyDescent="0.25">
      <c r="A892" s="94">
        <v>874</v>
      </c>
      <c r="B892" s="70">
        <v>283012</v>
      </c>
      <c r="C892" s="21" t="s">
        <v>15</v>
      </c>
      <c r="D892" s="21" t="s">
        <v>1920</v>
      </c>
      <c r="E892" s="21" t="s">
        <v>1919</v>
      </c>
      <c r="F892" s="20" t="s">
        <v>14</v>
      </c>
      <c r="G892" s="21" t="s">
        <v>1911</v>
      </c>
      <c r="H892" s="17">
        <v>0</v>
      </c>
      <c r="I892" s="21" t="s">
        <v>0</v>
      </c>
      <c r="J892" s="21" t="s">
        <v>1912</v>
      </c>
      <c r="K892" s="21" t="s">
        <v>1573</v>
      </c>
      <c r="L892" s="21">
        <v>1</v>
      </c>
      <c r="M892" s="17">
        <v>0</v>
      </c>
      <c r="N892" s="17">
        <v>0</v>
      </c>
      <c r="O892" s="68">
        <f t="shared" si="9"/>
        <v>189</v>
      </c>
      <c r="P892" s="43">
        <v>350</v>
      </c>
      <c r="Q892" s="30">
        <v>0.51780821917808217</v>
      </c>
    </row>
    <row r="893" spans="1:17" ht="31.5" x14ac:dyDescent="0.25">
      <c r="A893" s="94">
        <v>875</v>
      </c>
      <c r="B893" s="70">
        <v>308898</v>
      </c>
      <c r="C893" s="21" t="s">
        <v>15</v>
      </c>
      <c r="D893" s="21" t="s">
        <v>1921</v>
      </c>
      <c r="E893" s="21" t="s">
        <v>1795</v>
      </c>
      <c r="F893" s="20" t="s">
        <v>14</v>
      </c>
      <c r="G893" s="21" t="s">
        <v>1911</v>
      </c>
      <c r="H893" s="17">
        <v>0</v>
      </c>
      <c r="I893" s="21" t="s">
        <v>0</v>
      </c>
      <c r="J893" s="21" t="s">
        <v>1912</v>
      </c>
      <c r="K893" s="21" t="s">
        <v>1573</v>
      </c>
      <c r="L893" s="21">
        <v>1</v>
      </c>
      <c r="M893" s="17">
        <v>0</v>
      </c>
      <c r="N893" s="17">
        <v>0</v>
      </c>
      <c r="O893" s="68">
        <f t="shared" si="9"/>
        <v>189</v>
      </c>
      <c r="P893" s="43">
        <v>350</v>
      </c>
      <c r="Q893" s="30">
        <v>0.51780821917808217</v>
      </c>
    </row>
    <row r="894" spans="1:17" ht="31.5" x14ac:dyDescent="0.25">
      <c r="A894" s="94">
        <v>876</v>
      </c>
      <c r="B894" s="70">
        <v>310169</v>
      </c>
      <c r="C894" s="21" t="s">
        <v>15</v>
      </c>
      <c r="D894" s="21" t="s">
        <v>1923</v>
      </c>
      <c r="E894" s="21" t="s">
        <v>1922</v>
      </c>
      <c r="F894" s="20" t="s">
        <v>14</v>
      </c>
      <c r="G894" s="21" t="s">
        <v>1911</v>
      </c>
      <c r="H894" s="17">
        <v>0</v>
      </c>
      <c r="I894" s="21" t="s">
        <v>0</v>
      </c>
      <c r="J894" s="21" t="s">
        <v>1912</v>
      </c>
      <c r="K894" s="21" t="s">
        <v>1573</v>
      </c>
      <c r="L894" s="21">
        <v>1</v>
      </c>
      <c r="M894" s="17">
        <v>0</v>
      </c>
      <c r="N894" s="17">
        <v>0</v>
      </c>
      <c r="O894" s="68">
        <f t="shared" si="9"/>
        <v>151.20000000000002</v>
      </c>
      <c r="P894" s="43">
        <v>280</v>
      </c>
      <c r="Q894" s="30">
        <v>0.41424657534246578</v>
      </c>
    </row>
    <row r="895" spans="1:17" ht="31.5" x14ac:dyDescent="0.25">
      <c r="A895" s="94">
        <v>877</v>
      </c>
      <c r="B895" s="70">
        <v>123895</v>
      </c>
      <c r="C895" s="21" t="s">
        <v>15</v>
      </c>
      <c r="D895" s="21" t="s">
        <v>1924</v>
      </c>
      <c r="E895" s="21" t="s">
        <v>621</v>
      </c>
      <c r="F895" s="20" t="s">
        <v>14</v>
      </c>
      <c r="G895" s="21" t="s">
        <v>1925</v>
      </c>
      <c r="H895" s="17">
        <v>4.2</v>
      </c>
      <c r="I895" s="79" t="s">
        <v>2313</v>
      </c>
      <c r="J895" s="21" t="s">
        <v>1926</v>
      </c>
      <c r="K895" s="21" t="s">
        <v>2043</v>
      </c>
      <c r="L895" s="21">
        <v>2</v>
      </c>
      <c r="M895" s="17">
        <v>0</v>
      </c>
      <c r="N895" s="17">
        <v>0</v>
      </c>
      <c r="O895" s="68">
        <f t="shared" si="9"/>
        <v>162</v>
      </c>
      <c r="P895" s="43">
        <v>300</v>
      </c>
      <c r="Q895" s="30">
        <v>0.44383561643835617</v>
      </c>
    </row>
    <row r="896" spans="1:17" ht="31.5" x14ac:dyDescent="0.25">
      <c r="A896" s="94">
        <v>878</v>
      </c>
      <c r="B896" s="21"/>
      <c r="C896" s="21" t="s">
        <v>15</v>
      </c>
      <c r="D896" s="21" t="s">
        <v>1928</v>
      </c>
      <c r="E896" s="21" t="s">
        <v>1927</v>
      </c>
      <c r="F896" s="20" t="s">
        <v>14</v>
      </c>
      <c r="G896" s="21" t="s">
        <v>1925</v>
      </c>
      <c r="H896" s="17">
        <v>2.8</v>
      </c>
      <c r="I896" s="79" t="s">
        <v>2313</v>
      </c>
      <c r="J896" s="21" t="s">
        <v>1926</v>
      </c>
      <c r="K896" s="21" t="s">
        <v>2043</v>
      </c>
      <c r="L896" s="21">
        <v>1</v>
      </c>
      <c r="M896" s="17">
        <v>0</v>
      </c>
      <c r="N896" s="17">
        <v>0</v>
      </c>
      <c r="O896" s="68">
        <f t="shared" si="9"/>
        <v>135</v>
      </c>
      <c r="P896" s="43">
        <v>250</v>
      </c>
      <c r="Q896" s="30">
        <v>0.36986301369863012</v>
      </c>
    </row>
    <row r="897" spans="1:18" ht="31.5" x14ac:dyDescent="0.25">
      <c r="A897" s="94">
        <v>879</v>
      </c>
      <c r="B897" s="70">
        <v>309800</v>
      </c>
      <c r="C897" s="21" t="s">
        <v>15</v>
      </c>
      <c r="D897" s="21" t="s">
        <v>1929</v>
      </c>
      <c r="E897" s="21" t="s">
        <v>1806</v>
      </c>
      <c r="F897" s="20" t="s">
        <v>14</v>
      </c>
      <c r="G897" s="21" t="s">
        <v>1925</v>
      </c>
      <c r="H897" s="17">
        <v>2.8</v>
      </c>
      <c r="I897" s="79" t="s">
        <v>2313</v>
      </c>
      <c r="J897" s="21" t="s">
        <v>1926</v>
      </c>
      <c r="K897" s="21" t="s">
        <v>2043</v>
      </c>
      <c r="L897" s="21">
        <v>1</v>
      </c>
      <c r="M897" s="17">
        <v>0</v>
      </c>
      <c r="N897" s="17">
        <v>0</v>
      </c>
      <c r="O897" s="68">
        <f t="shared" si="9"/>
        <v>131.22</v>
      </c>
      <c r="P897" s="43">
        <v>243</v>
      </c>
      <c r="Q897" s="30">
        <v>0.35950684931506849</v>
      </c>
    </row>
    <row r="898" spans="1:18" ht="31.5" x14ac:dyDescent="0.25">
      <c r="A898" s="94">
        <v>880</v>
      </c>
      <c r="B898" s="70">
        <v>81959</v>
      </c>
      <c r="C898" s="21" t="s">
        <v>15</v>
      </c>
      <c r="D898" s="21" t="s">
        <v>1931</v>
      </c>
      <c r="E898" s="21" t="s">
        <v>1930</v>
      </c>
      <c r="F898" s="20" t="s">
        <v>14</v>
      </c>
      <c r="G898" s="21" t="s">
        <v>1925</v>
      </c>
      <c r="H898" s="17">
        <v>2.8</v>
      </c>
      <c r="I898" s="79" t="s">
        <v>2313</v>
      </c>
      <c r="J898" s="21" t="s">
        <v>1926</v>
      </c>
      <c r="K898" s="21" t="s">
        <v>2043</v>
      </c>
      <c r="L898" s="21">
        <v>1</v>
      </c>
      <c r="M898" s="17">
        <v>0</v>
      </c>
      <c r="N898" s="17">
        <v>0</v>
      </c>
      <c r="O898" s="68">
        <f t="shared" si="9"/>
        <v>270</v>
      </c>
      <c r="P898" s="43">
        <v>500</v>
      </c>
      <c r="Q898" s="30">
        <v>0.73972602739726023</v>
      </c>
    </row>
    <row r="899" spans="1:18" ht="31.5" x14ac:dyDescent="0.25">
      <c r="A899" s="94">
        <v>881</v>
      </c>
      <c r="B899" s="70">
        <v>164012</v>
      </c>
      <c r="C899" s="21" t="s">
        <v>15</v>
      </c>
      <c r="D899" s="21" t="s">
        <v>1933</v>
      </c>
      <c r="E899" s="21" t="s">
        <v>1932</v>
      </c>
      <c r="F899" s="20" t="s">
        <v>14</v>
      </c>
      <c r="G899" s="21" t="s">
        <v>1925</v>
      </c>
      <c r="H899" s="17">
        <v>0</v>
      </c>
      <c r="I899" s="21" t="s">
        <v>0</v>
      </c>
      <c r="J899" s="21" t="s">
        <v>1926</v>
      </c>
      <c r="K899" s="21" t="s">
        <v>1573</v>
      </c>
      <c r="L899" s="21">
        <v>2</v>
      </c>
      <c r="M899" s="17">
        <v>0</v>
      </c>
      <c r="N899" s="17">
        <v>0</v>
      </c>
      <c r="O899" s="68">
        <f t="shared" si="9"/>
        <v>189</v>
      </c>
      <c r="P899" s="43">
        <v>350</v>
      </c>
      <c r="Q899" s="30">
        <v>0.51780821917808217</v>
      </c>
    </row>
    <row r="900" spans="1:18" ht="18" x14ac:dyDescent="0.25">
      <c r="A900" s="94">
        <v>882</v>
      </c>
      <c r="B900" s="70">
        <v>308774</v>
      </c>
      <c r="C900" s="21" t="s">
        <v>15</v>
      </c>
      <c r="D900" s="21" t="s">
        <v>1934</v>
      </c>
      <c r="E900" s="21" t="s">
        <v>1793</v>
      </c>
      <c r="F900" s="20" t="s">
        <v>14</v>
      </c>
      <c r="G900" s="21" t="s">
        <v>1925</v>
      </c>
      <c r="H900" s="17">
        <v>0</v>
      </c>
      <c r="I900" s="21" t="s">
        <v>0</v>
      </c>
      <c r="J900" s="21" t="s">
        <v>1926</v>
      </c>
      <c r="K900" s="21" t="s">
        <v>1573</v>
      </c>
      <c r="L900" s="21">
        <v>1</v>
      </c>
      <c r="M900" s="17">
        <v>0</v>
      </c>
      <c r="N900" s="17">
        <v>0</v>
      </c>
      <c r="O900" s="68">
        <f t="shared" si="9"/>
        <v>176.90400000000002</v>
      </c>
      <c r="P900" s="43">
        <v>327.60000000000002</v>
      </c>
      <c r="Q900" s="30">
        <v>0.484668493150685</v>
      </c>
    </row>
    <row r="901" spans="1:18" ht="31.5" x14ac:dyDescent="0.25">
      <c r="A901" s="94">
        <v>883</v>
      </c>
      <c r="B901" s="21"/>
      <c r="C901" s="21" t="s">
        <v>15</v>
      </c>
      <c r="D901" s="21" t="s">
        <v>1936</v>
      </c>
      <c r="E901" s="21" t="s">
        <v>1935</v>
      </c>
      <c r="F901" s="20" t="s">
        <v>14</v>
      </c>
      <c r="G901" s="21" t="s">
        <v>1925</v>
      </c>
      <c r="H901" s="17">
        <v>0</v>
      </c>
      <c r="I901" s="21" t="s">
        <v>0</v>
      </c>
      <c r="J901" s="21" t="s">
        <v>1926</v>
      </c>
      <c r="K901" s="21" t="s">
        <v>1573</v>
      </c>
      <c r="L901" s="21">
        <v>1</v>
      </c>
      <c r="M901" s="17">
        <v>0</v>
      </c>
      <c r="N901" s="17">
        <v>0</v>
      </c>
      <c r="O901" s="68">
        <f t="shared" si="9"/>
        <v>194.40000000000003</v>
      </c>
      <c r="P901" s="43">
        <v>360</v>
      </c>
      <c r="Q901" s="30">
        <v>0.53260273972602745</v>
      </c>
    </row>
    <row r="902" spans="1:18" ht="31.5" x14ac:dyDescent="0.25">
      <c r="A902" s="94">
        <v>884</v>
      </c>
      <c r="B902" s="21"/>
      <c r="C902" s="21" t="s">
        <v>15</v>
      </c>
      <c r="D902" s="21" t="s">
        <v>1938</v>
      </c>
      <c r="E902" s="21" t="s">
        <v>1937</v>
      </c>
      <c r="F902" s="20" t="s">
        <v>14</v>
      </c>
      <c r="G902" s="21" t="s">
        <v>1925</v>
      </c>
      <c r="H902" s="17">
        <v>0</v>
      </c>
      <c r="I902" s="21" t="s">
        <v>0</v>
      </c>
      <c r="J902" s="21" t="s">
        <v>1926</v>
      </c>
      <c r="K902" s="21" t="s">
        <v>1573</v>
      </c>
      <c r="L902" s="21">
        <v>1</v>
      </c>
      <c r="M902" s="17">
        <v>0</v>
      </c>
      <c r="N902" s="17">
        <v>0</v>
      </c>
      <c r="O902" s="68">
        <f t="shared" si="9"/>
        <v>97.200000000000017</v>
      </c>
      <c r="P902" s="43">
        <v>180</v>
      </c>
      <c r="Q902" s="30">
        <v>0.26630136986301373</v>
      </c>
    </row>
    <row r="903" spans="1:18" ht="31.5" x14ac:dyDescent="0.25">
      <c r="A903" s="94">
        <v>885</v>
      </c>
      <c r="B903" s="70">
        <v>282831</v>
      </c>
      <c r="C903" s="21" t="s">
        <v>15</v>
      </c>
      <c r="D903" s="21" t="s">
        <v>1940</v>
      </c>
      <c r="E903" s="21" t="s">
        <v>1939</v>
      </c>
      <c r="F903" s="20" t="s">
        <v>14</v>
      </c>
      <c r="G903" s="21" t="s">
        <v>1925</v>
      </c>
      <c r="H903" s="17">
        <v>2.8</v>
      </c>
      <c r="I903" s="79" t="s">
        <v>2313</v>
      </c>
      <c r="J903" s="21" t="s">
        <v>1926</v>
      </c>
      <c r="K903" s="21" t="s">
        <v>2043</v>
      </c>
      <c r="L903" s="21">
        <v>1</v>
      </c>
      <c r="M903" s="17">
        <v>0</v>
      </c>
      <c r="N903" s="17">
        <v>0</v>
      </c>
      <c r="O903" s="68">
        <f t="shared" si="9"/>
        <v>120.42</v>
      </c>
      <c r="P903" s="43">
        <v>223</v>
      </c>
      <c r="Q903" s="30">
        <v>0.3299178082191781</v>
      </c>
    </row>
    <row r="904" spans="1:18" ht="31.5" x14ac:dyDescent="0.25">
      <c r="A904" s="94">
        <v>886</v>
      </c>
      <c r="B904" s="70">
        <v>283023</v>
      </c>
      <c r="C904" s="21" t="s">
        <v>15</v>
      </c>
      <c r="D904" s="21" t="s">
        <v>1942</v>
      </c>
      <c r="E904" s="21" t="s">
        <v>1941</v>
      </c>
      <c r="F904" s="20" t="s">
        <v>14</v>
      </c>
      <c r="G904" s="21" t="s">
        <v>1925</v>
      </c>
      <c r="H904" s="17">
        <v>2.8</v>
      </c>
      <c r="I904" s="79" t="s">
        <v>2313</v>
      </c>
      <c r="J904" s="21" t="s">
        <v>1926</v>
      </c>
      <c r="K904" s="21" t="s">
        <v>2043</v>
      </c>
      <c r="L904" s="21">
        <v>1</v>
      </c>
      <c r="M904" s="17">
        <v>0</v>
      </c>
      <c r="N904" s="17">
        <v>0</v>
      </c>
      <c r="O904" s="68">
        <f t="shared" si="9"/>
        <v>194.40000000000003</v>
      </c>
      <c r="P904" s="43">
        <v>360</v>
      </c>
      <c r="Q904" s="30">
        <v>0.53260273972602745</v>
      </c>
      <c r="R904" s="1" t="s">
        <v>2203</v>
      </c>
    </row>
    <row r="905" spans="1:18" ht="31.5" x14ac:dyDescent="0.25">
      <c r="A905" s="94">
        <v>887</v>
      </c>
      <c r="B905" s="70">
        <v>82225</v>
      </c>
      <c r="C905" s="21" t="s">
        <v>15</v>
      </c>
      <c r="D905" s="21" t="s">
        <v>1944</v>
      </c>
      <c r="E905" s="21" t="s">
        <v>1943</v>
      </c>
      <c r="F905" s="20" t="s">
        <v>14</v>
      </c>
      <c r="G905" s="21" t="s">
        <v>1925</v>
      </c>
      <c r="H905" s="17">
        <v>2.8</v>
      </c>
      <c r="I905" s="79" t="s">
        <v>2313</v>
      </c>
      <c r="J905" s="21" t="s">
        <v>1926</v>
      </c>
      <c r="K905" s="21" t="s">
        <v>2043</v>
      </c>
      <c r="L905" s="21">
        <v>1</v>
      </c>
      <c r="M905" s="17">
        <v>0</v>
      </c>
      <c r="N905" s="17">
        <v>0</v>
      </c>
      <c r="O905" s="68">
        <f t="shared" si="9"/>
        <v>108</v>
      </c>
      <c r="P905" s="43">
        <v>200</v>
      </c>
      <c r="Q905" s="30">
        <v>0.29589041095890412</v>
      </c>
    </row>
    <row r="906" spans="1:18" ht="31.5" x14ac:dyDescent="0.25">
      <c r="A906" s="94">
        <v>888</v>
      </c>
      <c r="B906" s="70">
        <v>82231</v>
      </c>
      <c r="C906" s="21" t="s">
        <v>15</v>
      </c>
      <c r="D906" s="21" t="s">
        <v>1946</v>
      </c>
      <c r="E906" s="21" t="s">
        <v>1945</v>
      </c>
      <c r="F906" s="20" t="s">
        <v>14</v>
      </c>
      <c r="G906" s="21" t="s">
        <v>1925</v>
      </c>
      <c r="H906" s="17">
        <v>2.8</v>
      </c>
      <c r="I906" s="79" t="s">
        <v>2313</v>
      </c>
      <c r="J906" s="21" t="s">
        <v>1926</v>
      </c>
      <c r="K906" s="21" t="s">
        <v>2043</v>
      </c>
      <c r="L906" s="21">
        <v>1</v>
      </c>
      <c r="M906" s="17">
        <v>0</v>
      </c>
      <c r="N906" s="17">
        <v>0</v>
      </c>
      <c r="O906" s="68">
        <f t="shared" si="9"/>
        <v>135</v>
      </c>
      <c r="P906" s="43">
        <v>250</v>
      </c>
      <c r="Q906" s="30">
        <v>0.36986301369863012</v>
      </c>
    </row>
    <row r="907" spans="1:18" ht="31.5" x14ac:dyDescent="0.25">
      <c r="A907" s="94">
        <v>889</v>
      </c>
      <c r="B907" s="70">
        <v>82228</v>
      </c>
      <c r="C907" s="21" t="s">
        <v>15</v>
      </c>
      <c r="D907" s="21" t="s">
        <v>1947</v>
      </c>
      <c r="E907" s="21" t="s">
        <v>1945</v>
      </c>
      <c r="F907" s="20" t="s">
        <v>14</v>
      </c>
      <c r="G907" s="21" t="s">
        <v>1948</v>
      </c>
      <c r="H907" s="17">
        <v>2.8</v>
      </c>
      <c r="I907" s="79" t="s">
        <v>2313</v>
      </c>
      <c r="J907" s="21" t="s">
        <v>1949</v>
      </c>
      <c r="K907" s="21" t="s">
        <v>2043</v>
      </c>
      <c r="L907" s="21">
        <v>1</v>
      </c>
      <c r="M907" s="17">
        <v>0</v>
      </c>
      <c r="N907" s="17">
        <v>0</v>
      </c>
      <c r="O907" s="68">
        <f t="shared" si="9"/>
        <v>162</v>
      </c>
      <c r="P907" s="43">
        <v>300</v>
      </c>
      <c r="Q907" s="30">
        <v>0.44383561643835617</v>
      </c>
    </row>
    <row r="908" spans="1:18" ht="31.5" x14ac:dyDescent="0.25">
      <c r="A908" s="94">
        <v>890</v>
      </c>
      <c r="B908" s="70">
        <v>164359</v>
      </c>
      <c r="C908" s="21" t="s">
        <v>15</v>
      </c>
      <c r="D908" s="21" t="s">
        <v>1951</v>
      </c>
      <c r="E908" s="21" t="s">
        <v>1950</v>
      </c>
      <c r="F908" s="20" t="s">
        <v>14</v>
      </c>
      <c r="G908" s="21" t="s">
        <v>1948</v>
      </c>
      <c r="H908" s="17">
        <v>2.8</v>
      </c>
      <c r="I908" s="79" t="s">
        <v>2313</v>
      </c>
      <c r="J908" s="21" t="s">
        <v>1949</v>
      </c>
      <c r="K908" s="21" t="s">
        <v>2043</v>
      </c>
      <c r="L908" s="21">
        <v>1</v>
      </c>
      <c r="M908" s="17">
        <v>0</v>
      </c>
      <c r="N908" s="17">
        <v>0</v>
      </c>
      <c r="O908" s="68">
        <f t="shared" si="9"/>
        <v>540</v>
      </c>
      <c r="P908" s="43">
        <v>1000</v>
      </c>
      <c r="Q908" s="30">
        <v>1.4794520547945205</v>
      </c>
    </row>
    <row r="909" spans="1:18" ht="31.5" x14ac:dyDescent="0.25">
      <c r="A909" s="94">
        <v>891</v>
      </c>
      <c r="B909" s="70">
        <v>124137</v>
      </c>
      <c r="C909" s="21" t="s">
        <v>15</v>
      </c>
      <c r="D909" s="21" t="s">
        <v>1953</v>
      </c>
      <c r="E909" s="21" t="s">
        <v>1952</v>
      </c>
      <c r="F909" s="20" t="s">
        <v>14</v>
      </c>
      <c r="G909" s="21" t="s">
        <v>1954</v>
      </c>
      <c r="H909" s="17">
        <v>2.8</v>
      </c>
      <c r="I909" s="79" t="s">
        <v>2313</v>
      </c>
      <c r="J909" s="21" t="s">
        <v>1954</v>
      </c>
      <c r="K909" s="21" t="s">
        <v>2043</v>
      </c>
      <c r="L909" s="21">
        <v>1</v>
      </c>
      <c r="M909" s="17">
        <v>0</v>
      </c>
      <c r="N909" s="17">
        <v>0</v>
      </c>
      <c r="O909" s="68">
        <f t="shared" si="9"/>
        <v>151.20000000000002</v>
      </c>
      <c r="P909" s="50">
        <v>280</v>
      </c>
      <c r="Q909" s="30">
        <v>0.41424657534246578</v>
      </c>
    </row>
    <row r="910" spans="1:18" ht="31.5" x14ac:dyDescent="0.25">
      <c r="A910" s="94">
        <v>892</v>
      </c>
      <c r="B910" s="21"/>
      <c r="C910" s="21" t="s">
        <v>15</v>
      </c>
      <c r="D910" s="21" t="s">
        <v>1956</v>
      </c>
      <c r="E910" s="21" t="s">
        <v>1955</v>
      </c>
      <c r="F910" s="20" t="s">
        <v>14</v>
      </c>
      <c r="G910" s="21" t="s">
        <v>1957</v>
      </c>
      <c r="H910" s="17">
        <v>2.8</v>
      </c>
      <c r="I910" s="79" t="s">
        <v>2313</v>
      </c>
      <c r="J910" s="21" t="s">
        <v>1957</v>
      </c>
      <c r="K910" s="21" t="s">
        <v>2043</v>
      </c>
      <c r="L910" s="21">
        <v>1</v>
      </c>
      <c r="M910" s="17">
        <v>0</v>
      </c>
      <c r="N910" s="17">
        <v>0</v>
      </c>
      <c r="O910" s="68">
        <f t="shared" si="9"/>
        <v>650.43000000000006</v>
      </c>
      <c r="P910" s="49">
        <v>317.2</v>
      </c>
      <c r="Q910" s="30">
        <v>1.782</v>
      </c>
    </row>
    <row r="911" spans="1:18" ht="31.5" x14ac:dyDescent="0.25">
      <c r="A911" s="94">
        <v>893</v>
      </c>
      <c r="B911" s="70">
        <v>308837</v>
      </c>
      <c r="C911" s="21" t="s">
        <v>15</v>
      </c>
      <c r="D911" s="21" t="s">
        <v>1959</v>
      </c>
      <c r="E911" s="21" t="s">
        <v>1958</v>
      </c>
      <c r="F911" s="20" t="s">
        <v>14</v>
      </c>
      <c r="G911" s="21" t="s">
        <v>1960</v>
      </c>
      <c r="H911" s="17">
        <v>2.8</v>
      </c>
      <c r="I911" s="79" t="s">
        <v>2313</v>
      </c>
      <c r="J911" s="21" t="s">
        <v>1960</v>
      </c>
      <c r="K911" s="21" t="s">
        <v>2043</v>
      </c>
      <c r="L911" s="21">
        <v>1</v>
      </c>
      <c r="M911" s="17">
        <v>0</v>
      </c>
      <c r="N911" s="17">
        <v>0</v>
      </c>
      <c r="O911" s="68">
        <f t="shared" si="9"/>
        <v>174.83499999999998</v>
      </c>
      <c r="P911" s="49">
        <v>2011.3</v>
      </c>
      <c r="Q911" s="30">
        <v>0.47899999999999998</v>
      </c>
    </row>
    <row r="912" spans="1:18" ht="31.5" x14ac:dyDescent="0.25">
      <c r="A912" s="94">
        <v>894</v>
      </c>
      <c r="B912" s="21"/>
      <c r="C912" s="21" t="s">
        <v>15</v>
      </c>
      <c r="D912" s="21" t="s">
        <v>1962</v>
      </c>
      <c r="E912" s="21" t="s">
        <v>1961</v>
      </c>
      <c r="F912" s="20" t="s">
        <v>14</v>
      </c>
      <c r="G912" s="21" t="s">
        <v>1963</v>
      </c>
      <c r="H912" s="17">
        <v>4.2</v>
      </c>
      <c r="I912" s="79" t="s">
        <v>2313</v>
      </c>
      <c r="J912" s="21" t="s">
        <v>1964</v>
      </c>
      <c r="K912" s="21" t="s">
        <v>2043</v>
      </c>
      <c r="L912" s="21">
        <v>2</v>
      </c>
      <c r="M912" s="17">
        <v>0</v>
      </c>
      <c r="N912" s="17">
        <v>0</v>
      </c>
      <c r="O912" s="68">
        <f t="shared" si="9"/>
        <v>144.2373</v>
      </c>
      <c r="P912" s="49">
        <v>1657.9</v>
      </c>
      <c r="Q912" s="30">
        <v>0.39517068493150687</v>
      </c>
    </row>
    <row r="913" spans="1:19" ht="31.5" x14ac:dyDescent="0.25">
      <c r="A913" s="94">
        <v>895</v>
      </c>
      <c r="B913" s="70">
        <v>82077</v>
      </c>
      <c r="C913" s="21" t="s">
        <v>15</v>
      </c>
      <c r="D913" s="21" t="s">
        <v>1966</v>
      </c>
      <c r="E913" s="21" t="s">
        <v>1965</v>
      </c>
      <c r="F913" s="20" t="s">
        <v>14</v>
      </c>
      <c r="G913" s="21" t="s">
        <v>1967</v>
      </c>
      <c r="H913" s="17">
        <v>2.8</v>
      </c>
      <c r="I913" s="79" t="s">
        <v>2313</v>
      </c>
      <c r="J913" s="21" t="s">
        <v>1967</v>
      </c>
      <c r="K913" s="21" t="s">
        <v>2043</v>
      </c>
      <c r="L913" s="21">
        <v>1</v>
      </c>
      <c r="M913" s="17">
        <v>0</v>
      </c>
      <c r="N913" s="17">
        <v>0</v>
      </c>
      <c r="O913" s="68">
        <f t="shared" si="9"/>
        <v>119.49449999999999</v>
      </c>
      <c r="P913" s="49">
        <v>1373.5</v>
      </c>
      <c r="Q913" s="30">
        <v>0.3273821917808219</v>
      </c>
    </row>
    <row r="914" spans="1:19" ht="31.5" x14ac:dyDescent="0.25">
      <c r="A914" s="94">
        <v>896</v>
      </c>
      <c r="B914" s="21"/>
      <c r="C914" s="21" t="s">
        <v>15</v>
      </c>
      <c r="D914" s="21" t="s">
        <v>1969</v>
      </c>
      <c r="E914" s="21" t="s">
        <v>1968</v>
      </c>
      <c r="F914" s="20" t="s">
        <v>14</v>
      </c>
      <c r="G914" s="21" t="s">
        <v>1970</v>
      </c>
      <c r="H914" s="17">
        <v>0</v>
      </c>
      <c r="I914" s="77" t="s">
        <v>418</v>
      </c>
      <c r="J914" s="21" t="s">
        <v>1971</v>
      </c>
      <c r="K914" s="21" t="s">
        <v>2043</v>
      </c>
      <c r="L914" s="21">
        <v>2</v>
      </c>
      <c r="M914" s="17">
        <v>0</v>
      </c>
      <c r="N914" s="17">
        <v>0</v>
      </c>
      <c r="O914" s="68">
        <f t="shared" si="9"/>
        <v>242.27760000000001</v>
      </c>
      <c r="P914" s="49">
        <v>2784.8</v>
      </c>
      <c r="Q914" s="30">
        <v>0.66377424657534245</v>
      </c>
    </row>
    <row r="915" spans="1:19" ht="31.5" x14ac:dyDescent="0.25">
      <c r="A915" s="94">
        <v>897</v>
      </c>
      <c r="B915" s="70">
        <v>82106</v>
      </c>
      <c r="C915" s="21" t="s">
        <v>15</v>
      </c>
      <c r="D915" s="21" t="s">
        <v>1973</v>
      </c>
      <c r="E915" s="21" t="s">
        <v>1972</v>
      </c>
      <c r="F915" s="20" t="s">
        <v>14</v>
      </c>
      <c r="G915" s="79" t="s">
        <v>1974</v>
      </c>
      <c r="H915" s="17">
        <v>2.8</v>
      </c>
      <c r="I915" s="77" t="s">
        <v>418</v>
      </c>
      <c r="J915" s="79" t="s">
        <v>2316</v>
      </c>
      <c r="K915" s="21" t="s">
        <v>2043</v>
      </c>
      <c r="L915" s="21">
        <v>0</v>
      </c>
      <c r="M915" s="17">
        <v>1</v>
      </c>
      <c r="N915" s="17">
        <v>0</v>
      </c>
      <c r="O915" s="68">
        <f t="shared" si="9"/>
        <v>182.84789999999995</v>
      </c>
      <c r="P915" s="49">
        <v>2101.6999999999998</v>
      </c>
      <c r="Q915" s="30">
        <v>0.5009531506849314</v>
      </c>
    </row>
    <row r="916" spans="1:19" ht="31.5" x14ac:dyDescent="0.25">
      <c r="A916" s="94">
        <v>898</v>
      </c>
      <c r="B916" s="70">
        <v>82104</v>
      </c>
      <c r="C916" s="21" t="s">
        <v>15</v>
      </c>
      <c r="D916" s="21" t="s">
        <v>1976</v>
      </c>
      <c r="E916" s="21" t="s">
        <v>1975</v>
      </c>
      <c r="F916" s="20" t="s">
        <v>14</v>
      </c>
      <c r="G916" s="21" t="s">
        <v>1977</v>
      </c>
      <c r="H916" s="17">
        <v>5.6</v>
      </c>
      <c r="I916" s="79" t="s">
        <v>2313</v>
      </c>
      <c r="J916" s="79" t="s">
        <v>2317</v>
      </c>
      <c r="K916" s="21" t="s">
        <v>2043</v>
      </c>
      <c r="L916" s="21">
        <v>1</v>
      </c>
      <c r="M916" s="17">
        <v>2</v>
      </c>
      <c r="N916" s="17">
        <v>0</v>
      </c>
      <c r="O916" s="68">
        <f t="shared" si="9"/>
        <v>242.27760000000001</v>
      </c>
      <c r="P916" s="49">
        <v>2784.8</v>
      </c>
      <c r="Q916" s="30">
        <v>0.66377424657534245</v>
      </c>
    </row>
    <row r="917" spans="1:19" x14ac:dyDescent="0.25">
      <c r="A917" s="94">
        <v>899</v>
      </c>
      <c r="B917" s="21"/>
      <c r="C917" s="21" t="s">
        <v>15</v>
      </c>
      <c r="D917" s="21" t="s">
        <v>1979</v>
      </c>
      <c r="E917" s="21" t="s">
        <v>1978</v>
      </c>
      <c r="F917" s="20" t="s">
        <v>14</v>
      </c>
      <c r="G917" s="21" t="s">
        <v>1980</v>
      </c>
      <c r="H917" s="17">
        <v>0</v>
      </c>
      <c r="I917" s="21" t="s">
        <v>0</v>
      </c>
      <c r="J917" s="21" t="s">
        <v>1981</v>
      </c>
      <c r="K917" s="21" t="s">
        <v>1573</v>
      </c>
      <c r="L917" s="21">
        <v>2</v>
      </c>
      <c r="M917" s="17">
        <v>0</v>
      </c>
      <c r="N917" s="17">
        <v>0</v>
      </c>
      <c r="O917" s="68">
        <f t="shared" si="9"/>
        <v>163.19459999999998</v>
      </c>
      <c r="P917" s="49">
        <v>1875.8</v>
      </c>
      <c r="Q917" s="30">
        <v>0.44710849315068485</v>
      </c>
    </row>
    <row r="918" spans="1:19" ht="31.5" x14ac:dyDescent="0.25">
      <c r="A918" s="94">
        <v>900</v>
      </c>
      <c r="B918" s="70">
        <v>164271</v>
      </c>
      <c r="C918" s="21" t="s">
        <v>15</v>
      </c>
      <c r="D918" s="21" t="s">
        <v>1983</v>
      </c>
      <c r="E918" s="21" t="s">
        <v>1982</v>
      </c>
      <c r="F918" s="20" t="s">
        <v>14</v>
      </c>
      <c r="G918" s="79" t="s">
        <v>1984</v>
      </c>
      <c r="H918" s="17">
        <v>4.2</v>
      </c>
      <c r="I918" s="79" t="s">
        <v>2313</v>
      </c>
      <c r="J918" s="21" t="s">
        <v>1984</v>
      </c>
      <c r="K918" s="21" t="s">
        <v>2043</v>
      </c>
      <c r="L918" s="21">
        <v>1</v>
      </c>
      <c r="M918" s="17">
        <v>1</v>
      </c>
      <c r="N918" s="17">
        <v>0</v>
      </c>
      <c r="O918" s="68">
        <f t="shared" si="9"/>
        <v>102.30330000000002</v>
      </c>
      <c r="P918" s="51">
        <v>1175.9000000000001</v>
      </c>
      <c r="Q918" s="30">
        <v>0.28028301369863018</v>
      </c>
    </row>
    <row r="919" spans="1:19" ht="31.5" x14ac:dyDescent="0.25">
      <c r="A919" s="94">
        <v>901</v>
      </c>
      <c r="B919" s="21"/>
      <c r="C919" s="21" t="s">
        <v>15</v>
      </c>
      <c r="D919" s="21" t="s">
        <v>1986</v>
      </c>
      <c r="E919" s="21" t="s">
        <v>1985</v>
      </c>
      <c r="F919" s="20" t="s">
        <v>14</v>
      </c>
      <c r="G919" s="21" t="s">
        <v>1987</v>
      </c>
      <c r="H919" s="17">
        <v>4.2</v>
      </c>
      <c r="I919" s="79" t="s">
        <v>2313</v>
      </c>
      <c r="J919" s="21" t="s">
        <v>1988</v>
      </c>
      <c r="K919" s="21" t="s">
        <v>2043</v>
      </c>
      <c r="L919" s="21">
        <v>2</v>
      </c>
      <c r="M919" s="17">
        <v>0</v>
      </c>
      <c r="N919" s="17">
        <v>0</v>
      </c>
      <c r="O919" s="68">
        <f t="shared" si="9"/>
        <v>124.8015</v>
      </c>
      <c r="P919" s="49">
        <v>1434.5</v>
      </c>
      <c r="Q919" s="30">
        <v>0.34192191780821918</v>
      </c>
    </row>
    <row r="920" spans="1:19" ht="31.5" x14ac:dyDescent="0.25">
      <c r="A920" s="94">
        <v>902</v>
      </c>
      <c r="B920" s="21"/>
      <c r="C920" s="21" t="s">
        <v>15</v>
      </c>
      <c r="D920" s="21" t="s">
        <v>1990</v>
      </c>
      <c r="E920" s="21" t="s">
        <v>1989</v>
      </c>
      <c r="F920" s="20" t="s">
        <v>14</v>
      </c>
      <c r="G920" s="79" t="s">
        <v>1991</v>
      </c>
      <c r="H920" s="17">
        <v>2.8</v>
      </c>
      <c r="I920" s="79" t="s">
        <v>2313</v>
      </c>
      <c r="J920" s="79" t="s">
        <v>2318</v>
      </c>
      <c r="K920" s="21" t="s">
        <v>2043</v>
      </c>
      <c r="L920" s="21">
        <v>1</v>
      </c>
      <c r="M920" s="17">
        <v>0</v>
      </c>
      <c r="N920" s="17">
        <v>0</v>
      </c>
      <c r="O920" s="68">
        <f t="shared" si="9"/>
        <v>1131</v>
      </c>
      <c r="P920" s="52">
        <v>13000</v>
      </c>
      <c r="Q920" s="30">
        <v>3.0986301369863014</v>
      </c>
    </row>
    <row r="921" spans="1:19" x14ac:dyDescent="0.25">
      <c r="A921" s="94">
        <v>903</v>
      </c>
      <c r="B921" s="21"/>
      <c r="C921" s="21" t="s">
        <v>15</v>
      </c>
      <c r="D921" s="21" t="s">
        <v>1993</v>
      </c>
      <c r="E921" s="21" t="s">
        <v>1992</v>
      </c>
      <c r="F921" s="20" t="s">
        <v>14</v>
      </c>
      <c r="G921" s="21" t="s">
        <v>1994</v>
      </c>
      <c r="H921" s="17">
        <v>0</v>
      </c>
      <c r="I921" s="21" t="s">
        <v>0</v>
      </c>
      <c r="J921" s="21" t="s">
        <v>1994</v>
      </c>
      <c r="K921" s="21" t="s">
        <v>1573</v>
      </c>
      <c r="L921" s="21">
        <v>3</v>
      </c>
      <c r="M921" s="17">
        <v>1</v>
      </c>
      <c r="N921" s="17">
        <v>0</v>
      </c>
      <c r="O921" s="68">
        <f t="shared" si="9"/>
        <v>133.68419999999998</v>
      </c>
      <c r="P921" s="49">
        <v>1536.6</v>
      </c>
      <c r="Q921" s="30">
        <v>0.36625808219178074</v>
      </c>
    </row>
    <row r="922" spans="1:19" x14ac:dyDescent="0.25">
      <c r="A922" s="94">
        <v>904</v>
      </c>
      <c r="B922" s="21"/>
      <c r="C922" s="21" t="s">
        <v>15</v>
      </c>
      <c r="D922" s="21" t="s">
        <v>1996</v>
      </c>
      <c r="E922" s="21" t="s">
        <v>1995</v>
      </c>
      <c r="F922" s="20" t="s">
        <v>14</v>
      </c>
      <c r="G922" s="21" t="s">
        <v>1994</v>
      </c>
      <c r="H922" s="17">
        <v>0</v>
      </c>
      <c r="I922" s="21" t="s">
        <v>0</v>
      </c>
      <c r="J922" s="21" t="s">
        <v>1994</v>
      </c>
      <c r="K922" s="21" t="s">
        <v>1573</v>
      </c>
      <c r="L922" s="21">
        <v>3</v>
      </c>
      <c r="M922" s="17">
        <v>0</v>
      </c>
      <c r="N922" s="17">
        <v>0</v>
      </c>
      <c r="O922" s="68">
        <f t="shared" si="9"/>
        <v>1.044</v>
      </c>
      <c r="P922" s="53">
        <v>12</v>
      </c>
      <c r="Q922" s="31">
        <v>2.8602739726027396E-3</v>
      </c>
    </row>
    <row r="923" spans="1:19" x14ac:dyDescent="0.25">
      <c r="A923" s="94">
        <v>905</v>
      </c>
      <c r="B923" s="21"/>
      <c r="C923" s="21" t="s">
        <v>15</v>
      </c>
      <c r="D923" s="21" t="s">
        <v>1998</v>
      </c>
      <c r="E923" s="21" t="s">
        <v>1997</v>
      </c>
      <c r="F923" s="20" t="s">
        <v>14</v>
      </c>
      <c r="G923" s="21" t="s">
        <v>1994</v>
      </c>
      <c r="H923" s="17">
        <v>0</v>
      </c>
      <c r="I923" s="21" t="s">
        <v>0</v>
      </c>
      <c r="J923" s="21" t="s">
        <v>1994</v>
      </c>
      <c r="K923" s="21" t="s">
        <v>1573</v>
      </c>
      <c r="L923" s="21">
        <v>3</v>
      </c>
      <c r="M923" s="17">
        <v>1</v>
      </c>
      <c r="N923" s="17">
        <v>0</v>
      </c>
      <c r="O923" s="68">
        <f t="shared" si="9"/>
        <v>8.6999999999999993</v>
      </c>
      <c r="P923" s="53">
        <v>10</v>
      </c>
      <c r="Q923" s="31">
        <v>2.3835616438356161E-2</v>
      </c>
    </row>
    <row r="924" spans="1:19" x14ac:dyDescent="0.25">
      <c r="A924" s="94">
        <v>906</v>
      </c>
      <c r="B924" s="21"/>
      <c r="C924" s="21" t="s">
        <v>15</v>
      </c>
      <c r="D924" s="21" t="s">
        <v>2000</v>
      </c>
      <c r="E924" s="21" t="s">
        <v>1999</v>
      </c>
      <c r="F924" s="20" t="s">
        <v>14</v>
      </c>
      <c r="G924" s="21" t="s">
        <v>1994</v>
      </c>
      <c r="H924" s="17">
        <v>0</v>
      </c>
      <c r="I924" s="21" t="s">
        <v>0</v>
      </c>
      <c r="J924" s="21" t="s">
        <v>1994</v>
      </c>
      <c r="K924" s="21" t="s">
        <v>1573</v>
      </c>
      <c r="L924" s="21">
        <v>4</v>
      </c>
      <c r="M924" s="17">
        <v>1</v>
      </c>
      <c r="N924" s="17">
        <v>0</v>
      </c>
      <c r="O924" s="68">
        <f t="shared" si="9"/>
        <v>6.96</v>
      </c>
      <c r="P924" s="53">
        <v>8</v>
      </c>
      <c r="Q924" s="30">
        <v>1.9068493150684932E-2</v>
      </c>
    </row>
    <row r="925" spans="1:19" x14ac:dyDescent="0.25">
      <c r="A925" s="94">
        <v>907</v>
      </c>
      <c r="B925" s="21"/>
      <c r="C925" s="21" t="s">
        <v>15</v>
      </c>
      <c r="D925" s="21" t="s">
        <v>2002</v>
      </c>
      <c r="E925" s="21" t="s">
        <v>2001</v>
      </c>
      <c r="F925" s="20" t="s">
        <v>14</v>
      </c>
      <c r="G925" s="21" t="s">
        <v>1994</v>
      </c>
      <c r="H925" s="17">
        <v>0</v>
      </c>
      <c r="I925" s="21" t="s">
        <v>0</v>
      </c>
      <c r="J925" s="21" t="s">
        <v>1994</v>
      </c>
      <c r="K925" s="21" t="s">
        <v>1573</v>
      </c>
      <c r="L925" s="21">
        <v>6</v>
      </c>
      <c r="M925" s="17">
        <v>1</v>
      </c>
      <c r="N925" s="17">
        <v>0</v>
      </c>
      <c r="O925" s="68">
        <f t="shared" si="9"/>
        <v>6.0900000000000007</v>
      </c>
      <c r="P925" s="53">
        <v>7</v>
      </c>
      <c r="Q925" s="30">
        <v>1.6684931506849316E-2</v>
      </c>
    </row>
    <row r="926" spans="1:19" ht="31.5" x14ac:dyDescent="0.25">
      <c r="A926" s="94">
        <v>908</v>
      </c>
      <c r="B926" s="21"/>
      <c r="C926" s="21" t="s">
        <v>15</v>
      </c>
      <c r="D926" s="21" t="s">
        <v>2004</v>
      </c>
      <c r="E926" s="21" t="s">
        <v>2003</v>
      </c>
      <c r="F926" s="20" t="s">
        <v>14</v>
      </c>
      <c r="G926" s="21" t="s">
        <v>2005</v>
      </c>
      <c r="H926" s="17">
        <v>0</v>
      </c>
      <c r="I926" s="21" t="s">
        <v>0</v>
      </c>
      <c r="J926" s="21" t="s">
        <v>2005</v>
      </c>
      <c r="K926" s="21" t="s">
        <v>1573</v>
      </c>
      <c r="L926" s="21">
        <v>1</v>
      </c>
      <c r="M926" s="17">
        <v>0</v>
      </c>
      <c r="N926" s="17">
        <v>0</v>
      </c>
      <c r="O926" s="68">
        <f t="shared" si="9"/>
        <v>6.96</v>
      </c>
      <c r="P926" s="53">
        <v>8</v>
      </c>
      <c r="Q926" s="30">
        <v>1.9068493150684932E-2</v>
      </c>
    </row>
    <row r="927" spans="1:19" ht="31.5" x14ac:dyDescent="0.25">
      <c r="A927" s="94">
        <v>909</v>
      </c>
      <c r="B927" s="21"/>
      <c r="C927" s="21" t="s">
        <v>15</v>
      </c>
      <c r="D927" s="21" t="s">
        <v>1545</v>
      </c>
      <c r="E927" s="17" t="s">
        <v>1533</v>
      </c>
      <c r="F927" s="20" t="s">
        <v>14</v>
      </c>
      <c r="G927" s="81" t="s">
        <v>2325</v>
      </c>
      <c r="H927" s="17">
        <v>2</v>
      </c>
      <c r="I927" s="21" t="s">
        <v>0</v>
      </c>
      <c r="J927" s="81" t="s">
        <v>1561</v>
      </c>
      <c r="K927" s="21" t="s">
        <v>1573</v>
      </c>
      <c r="L927" s="21">
        <v>1</v>
      </c>
      <c r="M927" s="17">
        <v>0</v>
      </c>
      <c r="N927" s="17">
        <v>0</v>
      </c>
      <c r="O927" s="17">
        <f>P927*0.087</f>
        <v>3.9149999999999996</v>
      </c>
      <c r="P927" s="24">
        <v>45</v>
      </c>
      <c r="Q927" s="8">
        <v>0.14099999999999999</v>
      </c>
    </row>
    <row r="928" spans="1:19" ht="31.5" x14ac:dyDescent="0.25">
      <c r="A928" s="94">
        <v>910</v>
      </c>
      <c r="B928" s="70">
        <v>281773</v>
      </c>
      <c r="C928" s="21" t="s">
        <v>15</v>
      </c>
      <c r="D928" s="21" t="s">
        <v>1546</v>
      </c>
      <c r="E928" s="17" t="s">
        <v>1534</v>
      </c>
      <c r="F928" s="20" t="s">
        <v>14</v>
      </c>
      <c r="G928" s="81" t="s">
        <v>2325</v>
      </c>
      <c r="H928" s="17">
        <v>2</v>
      </c>
      <c r="I928" s="21" t="s">
        <v>0</v>
      </c>
      <c r="J928" s="81" t="s">
        <v>1562</v>
      </c>
      <c r="K928" s="21" t="s">
        <v>1573</v>
      </c>
      <c r="L928" s="21">
        <v>1</v>
      </c>
      <c r="M928" s="17">
        <v>0</v>
      </c>
      <c r="N928" s="17">
        <v>0</v>
      </c>
      <c r="O928" s="17">
        <v>18.25</v>
      </c>
      <c r="S928" s="2"/>
    </row>
    <row r="929" spans="1:19" ht="31.5" x14ac:dyDescent="0.25">
      <c r="A929" s="94">
        <v>911</v>
      </c>
      <c r="B929" s="21"/>
      <c r="C929" s="21" t="s">
        <v>15</v>
      </c>
      <c r="D929" s="21" t="s">
        <v>1547</v>
      </c>
      <c r="E929" s="17" t="s">
        <v>1535</v>
      </c>
      <c r="F929" s="20" t="s">
        <v>14</v>
      </c>
      <c r="G929" s="81" t="s">
        <v>2325</v>
      </c>
      <c r="H929" s="17">
        <v>2</v>
      </c>
      <c r="I929" s="21" t="s">
        <v>0</v>
      </c>
      <c r="J929" s="81" t="s">
        <v>1563</v>
      </c>
      <c r="K929" s="21" t="s">
        <v>1573</v>
      </c>
      <c r="L929" s="21">
        <v>1</v>
      </c>
      <c r="M929" s="17">
        <v>0</v>
      </c>
      <c r="N929" s="17">
        <v>0</v>
      </c>
      <c r="O929" s="17">
        <v>8.39</v>
      </c>
      <c r="S929" s="2"/>
    </row>
    <row r="930" spans="1:19" ht="31.5" x14ac:dyDescent="0.25">
      <c r="A930" s="94">
        <v>912</v>
      </c>
      <c r="B930" s="21"/>
      <c r="C930" s="21" t="s">
        <v>15</v>
      </c>
      <c r="D930" s="21" t="s">
        <v>1548</v>
      </c>
      <c r="E930" s="17" t="s">
        <v>1536</v>
      </c>
      <c r="F930" s="20" t="s">
        <v>14</v>
      </c>
      <c r="G930" s="81" t="s">
        <v>2326</v>
      </c>
      <c r="H930" s="17">
        <v>2</v>
      </c>
      <c r="I930" s="21" t="s">
        <v>0</v>
      </c>
      <c r="J930" s="21" t="s">
        <v>1564</v>
      </c>
      <c r="K930" s="21" t="s">
        <v>1573</v>
      </c>
      <c r="L930" s="21">
        <v>1</v>
      </c>
      <c r="M930" s="17">
        <v>0</v>
      </c>
      <c r="N930" s="17">
        <v>0</v>
      </c>
      <c r="O930" s="17">
        <v>8.0299999999999994</v>
      </c>
    </row>
    <row r="931" spans="1:19" ht="31.5" x14ac:dyDescent="0.25">
      <c r="A931" s="94">
        <v>913</v>
      </c>
      <c r="B931" s="21"/>
      <c r="C931" s="21" t="s">
        <v>15</v>
      </c>
      <c r="D931" s="21" t="s">
        <v>1549</v>
      </c>
      <c r="E931" s="17" t="s">
        <v>1537</v>
      </c>
      <c r="F931" s="20" t="s">
        <v>14</v>
      </c>
      <c r="G931" s="81" t="s">
        <v>2326</v>
      </c>
      <c r="H931" s="17">
        <v>2</v>
      </c>
      <c r="I931" s="21" t="s">
        <v>0</v>
      </c>
      <c r="J931" s="21" t="s">
        <v>1565</v>
      </c>
      <c r="K931" s="21" t="s">
        <v>1573</v>
      </c>
      <c r="L931" s="21">
        <v>1</v>
      </c>
      <c r="M931" s="17">
        <v>0</v>
      </c>
      <c r="N931" s="17">
        <v>0</v>
      </c>
      <c r="O931" s="17">
        <v>9.49</v>
      </c>
    </row>
    <row r="932" spans="1:19" ht="47.25" x14ac:dyDescent="0.25">
      <c r="A932" s="94">
        <v>914</v>
      </c>
      <c r="B932" s="70">
        <v>311058</v>
      </c>
      <c r="C932" s="21" t="s">
        <v>15</v>
      </c>
      <c r="D932" s="21" t="s">
        <v>1550</v>
      </c>
      <c r="E932" s="17" t="s">
        <v>1538</v>
      </c>
      <c r="F932" s="20" t="s">
        <v>14</v>
      </c>
      <c r="G932" s="21" t="s">
        <v>1566</v>
      </c>
      <c r="H932" s="17">
        <v>2</v>
      </c>
      <c r="I932" s="21" t="s">
        <v>0</v>
      </c>
      <c r="J932" s="21" t="s">
        <v>1566</v>
      </c>
      <c r="K932" s="21" t="s">
        <v>1573</v>
      </c>
      <c r="L932" s="21">
        <v>1</v>
      </c>
      <c r="M932" s="17">
        <v>0</v>
      </c>
      <c r="N932" s="17">
        <v>0</v>
      </c>
      <c r="O932" s="17">
        <v>9.85</v>
      </c>
    </row>
    <row r="933" spans="1:19" ht="31.5" x14ac:dyDescent="0.25">
      <c r="A933" s="94">
        <v>915</v>
      </c>
      <c r="B933" s="70">
        <v>308810</v>
      </c>
      <c r="C933" s="21" t="s">
        <v>15</v>
      </c>
      <c r="D933" s="21" t="s">
        <v>1551</v>
      </c>
      <c r="E933" s="17" t="s">
        <v>1539</v>
      </c>
      <c r="F933" s="20" t="s">
        <v>14</v>
      </c>
      <c r="G933" s="21" t="s">
        <v>1567</v>
      </c>
      <c r="H933" s="17">
        <v>2</v>
      </c>
      <c r="I933" s="21" t="s">
        <v>0</v>
      </c>
      <c r="J933" s="21" t="s">
        <v>1567</v>
      </c>
      <c r="K933" s="21" t="s">
        <v>1573</v>
      </c>
      <c r="L933" s="21">
        <v>1</v>
      </c>
      <c r="M933" s="17">
        <v>0</v>
      </c>
      <c r="N933" s="17">
        <v>0</v>
      </c>
      <c r="O933" s="17">
        <v>32.85</v>
      </c>
    </row>
    <row r="934" spans="1:19" ht="31.5" x14ac:dyDescent="0.25">
      <c r="A934" s="94">
        <v>916</v>
      </c>
      <c r="B934" s="70">
        <v>283028</v>
      </c>
      <c r="C934" s="21" t="s">
        <v>15</v>
      </c>
      <c r="D934" s="21" t="s">
        <v>1552</v>
      </c>
      <c r="E934" s="17" t="s">
        <v>1540</v>
      </c>
      <c r="F934" s="20" t="s">
        <v>14</v>
      </c>
      <c r="G934" s="21" t="s">
        <v>1568</v>
      </c>
      <c r="H934" s="17">
        <v>2.8</v>
      </c>
      <c r="I934" s="79" t="s">
        <v>2313</v>
      </c>
      <c r="J934" s="21" t="s">
        <v>1568</v>
      </c>
      <c r="K934" s="21" t="s">
        <v>2043</v>
      </c>
      <c r="L934" s="21">
        <v>1</v>
      </c>
      <c r="M934" s="17">
        <v>0</v>
      </c>
      <c r="N934" s="17">
        <v>0</v>
      </c>
      <c r="O934" s="17">
        <v>365.09</v>
      </c>
    </row>
    <row r="935" spans="1:19" ht="31.5" x14ac:dyDescent="0.25">
      <c r="A935" s="94">
        <v>917</v>
      </c>
      <c r="B935" s="70">
        <v>283041</v>
      </c>
      <c r="C935" s="21" t="s">
        <v>15</v>
      </c>
      <c r="D935" s="21" t="s">
        <v>1553</v>
      </c>
      <c r="E935" s="21" t="s">
        <v>1541</v>
      </c>
      <c r="F935" s="20" t="s">
        <v>14</v>
      </c>
      <c r="G935" s="81" t="s">
        <v>2326</v>
      </c>
      <c r="H935" s="17">
        <v>2</v>
      </c>
      <c r="I935" s="21" t="s">
        <v>0</v>
      </c>
      <c r="J935" s="21" t="s">
        <v>1569</v>
      </c>
      <c r="K935" s="21" t="s">
        <v>1573</v>
      </c>
      <c r="L935" s="21">
        <v>1</v>
      </c>
      <c r="M935" s="17">
        <v>0</v>
      </c>
      <c r="N935" s="17">
        <v>0</v>
      </c>
      <c r="O935" s="17">
        <v>8.0830000000000002</v>
      </c>
    </row>
    <row r="936" spans="1:19" ht="31.5" x14ac:dyDescent="0.25">
      <c r="A936" s="94">
        <v>918</v>
      </c>
      <c r="B936" s="70">
        <v>283038</v>
      </c>
      <c r="C936" s="21" t="s">
        <v>15</v>
      </c>
      <c r="D936" s="21" t="s">
        <v>1554</v>
      </c>
      <c r="E936" s="21" t="s">
        <v>1542</v>
      </c>
      <c r="F936" s="20" t="s">
        <v>14</v>
      </c>
      <c r="G936" s="81" t="s">
        <v>2326</v>
      </c>
      <c r="H936" s="17">
        <v>2</v>
      </c>
      <c r="I936" s="21" t="s">
        <v>0</v>
      </c>
      <c r="J936" s="18" t="s">
        <v>1569</v>
      </c>
      <c r="K936" s="21" t="s">
        <v>1573</v>
      </c>
      <c r="L936" s="21">
        <v>1</v>
      </c>
      <c r="M936" s="17">
        <v>0</v>
      </c>
      <c r="N936" s="17">
        <v>0</v>
      </c>
      <c r="O936" s="17">
        <v>8.0299999999999994</v>
      </c>
    </row>
    <row r="937" spans="1:19" ht="31.5" x14ac:dyDescent="0.25">
      <c r="A937" s="94">
        <v>919</v>
      </c>
      <c r="B937" s="21"/>
      <c r="C937" s="21" t="s">
        <v>15</v>
      </c>
      <c r="D937" s="21" t="s">
        <v>1555</v>
      </c>
      <c r="E937" s="21" t="s">
        <v>1543</v>
      </c>
      <c r="F937" s="20" t="s">
        <v>14</v>
      </c>
      <c r="G937" s="81" t="s">
        <v>2328</v>
      </c>
      <c r="H937" s="17">
        <v>2.8</v>
      </c>
      <c r="I937" s="79" t="s">
        <v>2313</v>
      </c>
      <c r="J937" s="21" t="s">
        <v>1570</v>
      </c>
      <c r="K937" s="21" t="s">
        <v>2043</v>
      </c>
      <c r="L937" s="21">
        <v>0</v>
      </c>
      <c r="M937" s="17">
        <v>0</v>
      </c>
      <c r="N937" s="17">
        <v>1</v>
      </c>
      <c r="O937" s="17">
        <v>8.0299999999999994</v>
      </c>
    </row>
    <row r="938" spans="1:19" ht="31.5" x14ac:dyDescent="0.25">
      <c r="A938" s="94">
        <v>920</v>
      </c>
      <c r="B938" s="70">
        <v>308793</v>
      </c>
      <c r="C938" s="21" t="s">
        <v>15</v>
      </c>
      <c r="D938" s="21" t="s">
        <v>1556</v>
      </c>
      <c r="E938" s="21" t="s">
        <v>1544</v>
      </c>
      <c r="F938" s="20" t="s">
        <v>14</v>
      </c>
      <c r="G938" s="81" t="s">
        <v>2329</v>
      </c>
      <c r="H938" s="17">
        <v>2</v>
      </c>
      <c r="I938" s="21" t="s">
        <v>0</v>
      </c>
      <c r="J938" s="21" t="s">
        <v>1571</v>
      </c>
      <c r="K938" s="21" t="s">
        <v>1573</v>
      </c>
      <c r="L938" s="21">
        <v>1</v>
      </c>
      <c r="M938" s="17">
        <v>0</v>
      </c>
      <c r="N938" s="17">
        <v>0</v>
      </c>
      <c r="O938" s="17">
        <v>8.0299999999999994</v>
      </c>
    </row>
    <row r="939" spans="1:19" ht="18" x14ac:dyDescent="0.25">
      <c r="A939" s="94">
        <v>921</v>
      </c>
      <c r="B939" s="70">
        <v>310655</v>
      </c>
      <c r="C939" s="21" t="s">
        <v>15</v>
      </c>
      <c r="D939" s="21" t="s">
        <v>1557</v>
      </c>
      <c r="E939" s="21" t="s">
        <v>1559</v>
      </c>
      <c r="F939" s="20" t="s">
        <v>14</v>
      </c>
      <c r="G939" s="81" t="s">
        <v>2329</v>
      </c>
      <c r="H939" s="17">
        <v>2</v>
      </c>
      <c r="I939" s="21" t="s">
        <v>0</v>
      </c>
      <c r="J939" s="81" t="s">
        <v>2330</v>
      </c>
      <c r="K939" s="21" t="s">
        <v>1573</v>
      </c>
      <c r="L939" s="21">
        <v>1</v>
      </c>
      <c r="M939" s="17">
        <v>0</v>
      </c>
      <c r="N939" s="17">
        <v>0</v>
      </c>
      <c r="O939" s="17">
        <v>6.93</v>
      </c>
    </row>
    <row r="940" spans="1:19" ht="31.5" x14ac:dyDescent="0.25">
      <c r="A940" s="94">
        <v>922</v>
      </c>
      <c r="B940" s="70">
        <v>282823</v>
      </c>
      <c r="C940" s="21" t="s">
        <v>15</v>
      </c>
      <c r="D940" s="21" t="s">
        <v>1558</v>
      </c>
      <c r="E940" s="21" t="s">
        <v>1560</v>
      </c>
      <c r="F940" s="20" t="s">
        <v>14</v>
      </c>
      <c r="G940" s="81" t="s">
        <v>2327</v>
      </c>
      <c r="H940" s="17">
        <v>2</v>
      </c>
      <c r="I940" s="21" t="s">
        <v>0</v>
      </c>
      <c r="J940" s="21" t="s">
        <v>1572</v>
      </c>
      <c r="K940" s="21" t="s">
        <v>1573</v>
      </c>
      <c r="L940" s="21">
        <v>1</v>
      </c>
      <c r="M940" s="17">
        <v>0</v>
      </c>
      <c r="N940" s="17">
        <v>0</v>
      </c>
      <c r="O940" s="17">
        <v>17.52</v>
      </c>
    </row>
    <row r="941" spans="1:19" ht="31.5" x14ac:dyDescent="0.25">
      <c r="A941" s="94">
        <v>923</v>
      </c>
      <c r="B941" s="70">
        <v>310897</v>
      </c>
      <c r="C941" s="21" t="s">
        <v>15</v>
      </c>
      <c r="D941" s="21" t="s">
        <v>1586</v>
      </c>
      <c r="E941" s="21" t="s">
        <v>1574</v>
      </c>
      <c r="F941" s="20" t="s">
        <v>14</v>
      </c>
      <c r="G941" s="21" t="s">
        <v>1580</v>
      </c>
      <c r="H941" s="17">
        <v>2.8</v>
      </c>
      <c r="I941" s="79" t="s">
        <v>2313</v>
      </c>
      <c r="J941" s="79" t="s">
        <v>2319</v>
      </c>
      <c r="K941" s="21" t="s">
        <v>2043</v>
      </c>
      <c r="L941" s="21">
        <v>1</v>
      </c>
      <c r="M941" s="17">
        <v>0</v>
      </c>
      <c r="N941" s="17">
        <v>0</v>
      </c>
      <c r="O941" s="17">
        <v>4.74</v>
      </c>
    </row>
    <row r="942" spans="1:19" ht="31.5" x14ac:dyDescent="0.25">
      <c r="A942" s="94">
        <v>924</v>
      </c>
      <c r="B942" s="70">
        <v>309841</v>
      </c>
      <c r="C942" s="21" t="s">
        <v>15</v>
      </c>
      <c r="D942" s="71" t="s">
        <v>1587</v>
      </c>
      <c r="E942" s="19" t="s">
        <v>1575</v>
      </c>
      <c r="F942" s="20" t="s">
        <v>14</v>
      </c>
      <c r="G942" s="71" t="s">
        <v>1581</v>
      </c>
      <c r="H942" s="17">
        <v>2</v>
      </c>
      <c r="I942" s="21" t="s">
        <v>0</v>
      </c>
      <c r="J942" s="71" t="s">
        <v>1581</v>
      </c>
      <c r="K942" s="21" t="s">
        <v>1573</v>
      </c>
      <c r="L942" s="21">
        <v>1</v>
      </c>
      <c r="M942" s="17">
        <v>0</v>
      </c>
      <c r="N942" s="17">
        <v>0</v>
      </c>
      <c r="O942" s="17">
        <v>3.65</v>
      </c>
    </row>
    <row r="943" spans="1:19" ht="31.5" x14ac:dyDescent="0.25">
      <c r="A943" s="94">
        <v>925</v>
      </c>
      <c r="B943" s="21"/>
      <c r="C943" s="21" t="s">
        <v>15</v>
      </c>
      <c r="D943" s="71" t="s">
        <v>1588</v>
      </c>
      <c r="E943" s="17" t="s">
        <v>1576</v>
      </c>
      <c r="F943" s="20" t="s">
        <v>14</v>
      </c>
      <c r="G943" s="21" t="s">
        <v>1582</v>
      </c>
      <c r="H943" s="17">
        <v>2</v>
      </c>
      <c r="I943" s="21" t="s">
        <v>0</v>
      </c>
      <c r="J943" s="21" t="s">
        <v>1582</v>
      </c>
      <c r="K943" s="21" t="s">
        <v>1573</v>
      </c>
      <c r="L943" s="21">
        <v>1</v>
      </c>
      <c r="M943" s="17">
        <v>0</v>
      </c>
      <c r="N943" s="17">
        <v>0</v>
      </c>
      <c r="O943" s="17">
        <v>5.84</v>
      </c>
    </row>
    <row r="944" spans="1:19" ht="31.5" x14ac:dyDescent="0.25">
      <c r="A944" s="94">
        <v>926</v>
      </c>
      <c r="B944" s="21"/>
      <c r="C944" s="21" t="s">
        <v>15</v>
      </c>
      <c r="D944" s="21" t="s">
        <v>1589</v>
      </c>
      <c r="E944" s="21" t="s">
        <v>1577</v>
      </c>
      <c r="F944" s="20" t="s">
        <v>14</v>
      </c>
      <c r="G944" s="81" t="s">
        <v>2333</v>
      </c>
      <c r="H944" s="17">
        <v>2</v>
      </c>
      <c r="I944" s="21" t="s">
        <v>0</v>
      </c>
      <c r="J944" s="21" t="s">
        <v>1583</v>
      </c>
      <c r="K944" s="21" t="s">
        <v>1573</v>
      </c>
      <c r="L944" s="21">
        <v>1</v>
      </c>
      <c r="M944" s="17">
        <v>0</v>
      </c>
      <c r="N944" s="17">
        <v>0</v>
      </c>
      <c r="O944" s="17">
        <v>9.49</v>
      </c>
    </row>
    <row r="945" spans="1:15" ht="31.5" x14ac:dyDescent="0.25">
      <c r="A945" s="94">
        <v>927</v>
      </c>
      <c r="B945" s="21"/>
      <c r="C945" s="21" t="s">
        <v>15</v>
      </c>
      <c r="D945" s="21" t="s">
        <v>1590</v>
      </c>
      <c r="E945" s="21" t="s">
        <v>1578</v>
      </c>
      <c r="F945" s="20" t="s">
        <v>14</v>
      </c>
      <c r="G945" s="81" t="s">
        <v>2331</v>
      </c>
      <c r="H945" s="17">
        <v>2</v>
      </c>
      <c r="I945" s="21" t="s">
        <v>0</v>
      </c>
      <c r="J945" s="21" t="s">
        <v>1584</v>
      </c>
      <c r="K945" s="21" t="s">
        <v>1573</v>
      </c>
      <c r="L945" s="21">
        <v>1</v>
      </c>
      <c r="M945" s="17">
        <v>0</v>
      </c>
      <c r="N945" s="17">
        <v>0</v>
      </c>
      <c r="O945" s="17">
        <v>14.23</v>
      </c>
    </row>
    <row r="946" spans="1:15" ht="31.5" x14ac:dyDescent="0.25">
      <c r="A946" s="94">
        <v>928</v>
      </c>
      <c r="B946" s="21"/>
      <c r="C946" s="21" t="s">
        <v>15</v>
      </c>
      <c r="D946" s="21" t="s">
        <v>1591</v>
      </c>
      <c r="E946" s="21" t="s">
        <v>1579</v>
      </c>
      <c r="F946" s="20" t="s">
        <v>14</v>
      </c>
      <c r="G946" s="81" t="s">
        <v>2332</v>
      </c>
      <c r="H946" s="17">
        <v>2</v>
      </c>
      <c r="I946" s="21" t="s">
        <v>0</v>
      </c>
      <c r="J946" s="21" t="s">
        <v>1585</v>
      </c>
      <c r="K946" s="21" t="s">
        <v>1573</v>
      </c>
      <c r="L946" s="21">
        <v>1</v>
      </c>
      <c r="M946" s="17">
        <v>0</v>
      </c>
      <c r="N946" s="17">
        <v>0</v>
      </c>
      <c r="O946" s="17">
        <v>5.84</v>
      </c>
    </row>
    <row r="949" spans="1:15" ht="21" x14ac:dyDescent="0.35">
      <c r="B949" s="72" t="s">
        <v>2303</v>
      </c>
      <c r="C949" s="75"/>
      <c r="D949" s="75"/>
      <c r="E949" s="76"/>
      <c r="F949" s="76"/>
    </row>
    <row r="950" spans="1:15" ht="21" x14ac:dyDescent="0.35">
      <c r="B950" s="72" t="s">
        <v>2304</v>
      </c>
      <c r="C950" s="75"/>
      <c r="D950" s="75"/>
      <c r="E950" s="76"/>
      <c r="F950" s="76"/>
    </row>
    <row r="951" spans="1:15" ht="21" x14ac:dyDescent="0.35">
      <c r="B951" s="72" t="s">
        <v>2305</v>
      </c>
      <c r="C951" s="75"/>
      <c r="D951" s="75"/>
      <c r="E951" s="76"/>
      <c r="F951" s="76"/>
    </row>
    <row r="952" spans="1:15" x14ac:dyDescent="0.25">
      <c r="B952" s="76"/>
      <c r="C952" s="76"/>
      <c r="D952" s="76"/>
      <c r="E952" s="76"/>
      <c r="F952" s="76"/>
    </row>
    <row r="953" spans="1:15" ht="21" x14ac:dyDescent="0.35">
      <c r="B953" s="72" t="s">
        <v>2306</v>
      </c>
      <c r="C953" s="75"/>
      <c r="D953" s="75"/>
      <c r="E953" s="75"/>
      <c r="F953" s="75"/>
    </row>
    <row r="954" spans="1:15" ht="21" x14ac:dyDescent="0.35">
      <c r="B954" s="72" t="s">
        <v>2307</v>
      </c>
      <c r="C954" s="75"/>
      <c r="D954" s="75"/>
      <c r="E954" s="75"/>
      <c r="F954" s="75"/>
    </row>
    <row r="955" spans="1:15" ht="21" x14ac:dyDescent="0.35">
      <c r="B955" s="72" t="s">
        <v>2308</v>
      </c>
      <c r="C955" s="75"/>
      <c r="D955" s="75"/>
      <c r="E955" s="75"/>
      <c r="F955" s="75"/>
    </row>
    <row r="956" spans="1:15" x14ac:dyDescent="0.25">
      <c r="B956" s="76"/>
      <c r="C956" s="76"/>
      <c r="D956" s="76"/>
      <c r="E956" s="76"/>
      <c r="F956" s="76"/>
    </row>
    <row r="957" spans="1:15" ht="20.25" x14ac:dyDescent="0.3">
      <c r="B957" s="72" t="s">
        <v>2309</v>
      </c>
      <c r="C957" s="76"/>
      <c r="D957" s="76"/>
      <c r="E957" s="76"/>
      <c r="F957" s="76"/>
    </row>
    <row r="958" spans="1:15" ht="20.25" x14ac:dyDescent="0.3">
      <c r="B958" s="72" t="s">
        <v>2310</v>
      </c>
      <c r="C958" s="76"/>
      <c r="D958" s="76"/>
      <c r="E958" s="76"/>
      <c r="F958" s="76"/>
    </row>
    <row r="959" spans="1:15" ht="20.25" x14ac:dyDescent="0.3">
      <c r="B959" s="72" t="s">
        <v>2311</v>
      </c>
      <c r="C959" s="76"/>
      <c r="D959" s="76"/>
      <c r="E959" s="76"/>
      <c r="F959" s="76"/>
    </row>
  </sheetData>
  <mergeCells count="16">
    <mergeCell ref="M3:N3"/>
    <mergeCell ref="M5:N5"/>
    <mergeCell ref="M4:N4"/>
    <mergeCell ref="B2:C2"/>
    <mergeCell ref="B3:C3"/>
    <mergeCell ref="B4:C4"/>
    <mergeCell ref="A731:O731"/>
    <mergeCell ref="A782:O782"/>
    <mergeCell ref="A805:O805"/>
    <mergeCell ref="A8:O9"/>
    <mergeCell ref="G680:G681"/>
    <mergeCell ref="J680:J681"/>
    <mergeCell ref="A12:O12"/>
    <mergeCell ref="A216:O216"/>
    <mergeCell ref="A428:O428"/>
    <mergeCell ref="A631:O631"/>
  </mergeCells>
  <conditionalFormatting sqref="D179">
    <cfRule type="duplicateValues" dxfId="691" priority="1741"/>
    <cfRule type="duplicateValues" dxfId="690" priority="1742"/>
  </conditionalFormatting>
  <conditionalFormatting sqref="D180">
    <cfRule type="duplicateValues" dxfId="689" priority="1735"/>
    <cfRule type="duplicateValues" dxfId="688" priority="1736"/>
  </conditionalFormatting>
  <conditionalFormatting sqref="D181">
    <cfRule type="duplicateValues" dxfId="687" priority="1729"/>
    <cfRule type="duplicateValues" dxfId="686" priority="1730"/>
  </conditionalFormatting>
  <conditionalFormatting sqref="D182">
    <cfRule type="duplicateValues" dxfId="685" priority="1723"/>
    <cfRule type="duplicateValues" dxfId="684" priority="1724"/>
  </conditionalFormatting>
  <conditionalFormatting sqref="D183">
    <cfRule type="duplicateValues" dxfId="683" priority="1719"/>
    <cfRule type="duplicateValues" dxfId="682" priority="1720"/>
  </conditionalFormatting>
  <conditionalFormatting sqref="D184">
    <cfRule type="duplicateValues" dxfId="681" priority="1715"/>
    <cfRule type="duplicateValues" dxfId="680" priority="1716"/>
  </conditionalFormatting>
  <conditionalFormatting sqref="D185">
    <cfRule type="duplicateValues" dxfId="679" priority="1711"/>
    <cfRule type="duplicateValues" dxfId="678" priority="1712"/>
  </conditionalFormatting>
  <conditionalFormatting sqref="D186">
    <cfRule type="duplicateValues" dxfId="677" priority="1707"/>
    <cfRule type="duplicateValues" dxfId="676" priority="1708"/>
  </conditionalFormatting>
  <conditionalFormatting sqref="D187">
    <cfRule type="duplicateValues" dxfId="675" priority="1703"/>
    <cfRule type="duplicateValues" dxfId="674" priority="1704"/>
  </conditionalFormatting>
  <conditionalFormatting sqref="D188">
    <cfRule type="duplicateValues" dxfId="673" priority="1699"/>
    <cfRule type="duplicateValues" dxfId="672" priority="1700"/>
  </conditionalFormatting>
  <conditionalFormatting sqref="D189">
    <cfRule type="duplicateValues" dxfId="671" priority="1695"/>
    <cfRule type="duplicateValues" dxfId="670" priority="1696"/>
  </conditionalFormatting>
  <conditionalFormatting sqref="D190">
    <cfRule type="duplicateValues" dxfId="669" priority="1693"/>
    <cfRule type="duplicateValues" dxfId="668" priority="1694"/>
  </conditionalFormatting>
  <conditionalFormatting sqref="D191">
    <cfRule type="duplicateValues" dxfId="667" priority="1689"/>
    <cfRule type="duplicateValues" dxfId="666" priority="1690"/>
  </conditionalFormatting>
  <conditionalFormatting sqref="D192">
    <cfRule type="duplicateValues" dxfId="665" priority="1687"/>
    <cfRule type="duplicateValues" dxfId="664" priority="1688"/>
  </conditionalFormatting>
  <conditionalFormatting sqref="D193">
    <cfRule type="duplicateValues" dxfId="663" priority="1683"/>
    <cfRule type="duplicateValues" dxfId="662" priority="1684"/>
  </conditionalFormatting>
  <conditionalFormatting sqref="D194">
    <cfRule type="duplicateValues" dxfId="661" priority="1679"/>
    <cfRule type="duplicateValues" dxfId="660" priority="1680"/>
  </conditionalFormatting>
  <conditionalFormatting sqref="D195">
    <cfRule type="duplicateValues" dxfId="659" priority="1677"/>
    <cfRule type="duplicateValues" dxfId="658" priority="1678"/>
  </conditionalFormatting>
  <conditionalFormatting sqref="D196">
    <cfRule type="duplicateValues" dxfId="657" priority="1675"/>
    <cfRule type="duplicateValues" dxfId="656" priority="1676"/>
  </conditionalFormatting>
  <conditionalFormatting sqref="D197">
    <cfRule type="duplicateValues" dxfId="655" priority="1673"/>
    <cfRule type="duplicateValues" dxfId="654" priority="1674"/>
  </conditionalFormatting>
  <conditionalFormatting sqref="D198">
    <cfRule type="duplicateValues" dxfId="653" priority="1671"/>
    <cfRule type="duplicateValues" dxfId="652" priority="1672"/>
  </conditionalFormatting>
  <conditionalFormatting sqref="D199">
    <cfRule type="duplicateValues" dxfId="651" priority="1667"/>
    <cfRule type="duplicateValues" dxfId="650" priority="1668"/>
  </conditionalFormatting>
  <conditionalFormatting sqref="D200">
    <cfRule type="duplicateValues" dxfId="649" priority="1663"/>
    <cfRule type="duplicateValues" dxfId="648" priority="1664"/>
  </conditionalFormatting>
  <conditionalFormatting sqref="D201">
    <cfRule type="duplicateValues" dxfId="647" priority="1661"/>
    <cfRule type="duplicateValues" dxfId="646" priority="1662"/>
  </conditionalFormatting>
  <conditionalFormatting sqref="D202">
    <cfRule type="duplicateValues" dxfId="645" priority="1657"/>
    <cfRule type="duplicateValues" dxfId="644" priority="1658"/>
  </conditionalFormatting>
  <conditionalFormatting sqref="D214">
    <cfRule type="duplicateValues" dxfId="643" priority="1653"/>
    <cfRule type="duplicateValues" dxfId="642" priority="1654"/>
  </conditionalFormatting>
  <conditionalFormatting sqref="D218">
    <cfRule type="duplicateValues" dxfId="641" priority="1647"/>
    <cfRule type="duplicateValues" dxfId="640" priority="1648"/>
  </conditionalFormatting>
  <conditionalFormatting sqref="D217">
    <cfRule type="duplicateValues" dxfId="639" priority="1643"/>
    <cfRule type="duplicateValues" dxfId="638" priority="1644"/>
  </conditionalFormatting>
  <conditionalFormatting sqref="D219">
    <cfRule type="duplicateValues" dxfId="637" priority="977"/>
    <cfRule type="duplicateValues" dxfId="636" priority="978"/>
  </conditionalFormatting>
  <conditionalFormatting sqref="D220">
    <cfRule type="duplicateValues" dxfId="635" priority="975"/>
    <cfRule type="duplicateValues" dxfId="634" priority="976"/>
  </conditionalFormatting>
  <conditionalFormatting sqref="D221">
    <cfRule type="duplicateValues" dxfId="633" priority="965"/>
    <cfRule type="duplicateValues" dxfId="632" priority="966"/>
  </conditionalFormatting>
  <conditionalFormatting sqref="D222">
    <cfRule type="duplicateValues" dxfId="631" priority="963"/>
    <cfRule type="duplicateValues" dxfId="630" priority="964"/>
  </conditionalFormatting>
  <conditionalFormatting sqref="D223">
    <cfRule type="duplicateValues" dxfId="629" priority="961"/>
    <cfRule type="duplicateValues" dxfId="628" priority="962"/>
  </conditionalFormatting>
  <conditionalFormatting sqref="D224">
    <cfRule type="duplicateValues" dxfId="627" priority="959"/>
    <cfRule type="duplicateValues" dxfId="626" priority="960"/>
  </conditionalFormatting>
  <conditionalFormatting sqref="D225">
    <cfRule type="duplicateValues" dxfId="625" priority="957"/>
    <cfRule type="duplicateValues" dxfId="624" priority="958"/>
  </conditionalFormatting>
  <conditionalFormatting sqref="D226">
    <cfRule type="duplicateValues" dxfId="623" priority="955"/>
    <cfRule type="duplicateValues" dxfId="622" priority="956"/>
  </conditionalFormatting>
  <conditionalFormatting sqref="D227">
    <cfRule type="duplicateValues" dxfId="621" priority="953"/>
    <cfRule type="duplicateValues" dxfId="620" priority="954"/>
  </conditionalFormatting>
  <conditionalFormatting sqref="D228">
    <cfRule type="duplicateValues" dxfId="619" priority="951"/>
    <cfRule type="duplicateValues" dxfId="618" priority="952"/>
  </conditionalFormatting>
  <conditionalFormatting sqref="D229">
    <cfRule type="duplicateValues" dxfId="617" priority="949"/>
    <cfRule type="duplicateValues" dxfId="616" priority="950"/>
  </conditionalFormatting>
  <conditionalFormatting sqref="D230">
    <cfRule type="duplicateValues" dxfId="615" priority="947"/>
    <cfRule type="duplicateValues" dxfId="614" priority="948"/>
  </conditionalFormatting>
  <conditionalFormatting sqref="D231">
    <cfRule type="duplicateValues" dxfId="613" priority="945"/>
    <cfRule type="duplicateValues" dxfId="612" priority="946"/>
  </conditionalFormatting>
  <conditionalFormatting sqref="D232">
    <cfRule type="duplicateValues" dxfId="611" priority="943"/>
    <cfRule type="duplicateValues" dxfId="610" priority="944"/>
  </conditionalFormatting>
  <conditionalFormatting sqref="D233">
    <cfRule type="duplicateValues" dxfId="609" priority="941"/>
    <cfRule type="duplicateValues" dxfId="608" priority="942"/>
  </conditionalFormatting>
  <conditionalFormatting sqref="D234">
    <cfRule type="duplicateValues" dxfId="607" priority="939"/>
    <cfRule type="duplicateValues" dxfId="606" priority="940"/>
  </conditionalFormatting>
  <conditionalFormatting sqref="D235">
    <cfRule type="duplicateValues" dxfId="605" priority="937"/>
    <cfRule type="duplicateValues" dxfId="604" priority="938"/>
  </conditionalFormatting>
  <conditionalFormatting sqref="D236">
    <cfRule type="duplicateValues" dxfId="603" priority="935"/>
    <cfRule type="duplicateValues" dxfId="602" priority="936"/>
  </conditionalFormatting>
  <conditionalFormatting sqref="D237">
    <cfRule type="duplicateValues" dxfId="601" priority="933"/>
    <cfRule type="duplicateValues" dxfId="600" priority="934"/>
  </conditionalFormatting>
  <conditionalFormatting sqref="D238">
    <cfRule type="duplicateValues" dxfId="599" priority="931"/>
    <cfRule type="duplicateValues" dxfId="598" priority="932"/>
  </conditionalFormatting>
  <conditionalFormatting sqref="D239">
    <cfRule type="duplicateValues" dxfId="597" priority="929"/>
    <cfRule type="duplicateValues" dxfId="596" priority="930"/>
  </conditionalFormatting>
  <conditionalFormatting sqref="D240">
    <cfRule type="duplicateValues" dxfId="595" priority="927"/>
    <cfRule type="duplicateValues" dxfId="594" priority="928"/>
  </conditionalFormatting>
  <conditionalFormatting sqref="D241">
    <cfRule type="duplicateValues" dxfId="593" priority="925"/>
    <cfRule type="duplicateValues" dxfId="592" priority="926"/>
  </conditionalFormatting>
  <conditionalFormatting sqref="D242">
    <cfRule type="duplicateValues" dxfId="591" priority="923"/>
    <cfRule type="duplicateValues" dxfId="590" priority="924"/>
  </conditionalFormatting>
  <conditionalFormatting sqref="D243">
    <cfRule type="duplicateValues" dxfId="589" priority="921"/>
    <cfRule type="duplicateValues" dxfId="588" priority="922"/>
  </conditionalFormatting>
  <conditionalFormatting sqref="D244">
    <cfRule type="duplicateValues" dxfId="587" priority="919"/>
    <cfRule type="duplicateValues" dxfId="586" priority="920"/>
  </conditionalFormatting>
  <conditionalFormatting sqref="D245">
    <cfRule type="duplicateValues" dxfId="585" priority="917"/>
    <cfRule type="duplicateValues" dxfId="584" priority="918"/>
  </conditionalFormatting>
  <conditionalFormatting sqref="D246">
    <cfRule type="duplicateValues" dxfId="583" priority="915"/>
    <cfRule type="duplicateValues" dxfId="582" priority="916"/>
  </conditionalFormatting>
  <conditionalFormatting sqref="D247">
    <cfRule type="duplicateValues" dxfId="581" priority="913"/>
    <cfRule type="duplicateValues" dxfId="580" priority="914"/>
  </conditionalFormatting>
  <conditionalFormatting sqref="D248">
    <cfRule type="duplicateValues" dxfId="579" priority="911"/>
    <cfRule type="duplicateValues" dxfId="578" priority="912"/>
  </conditionalFormatting>
  <conditionalFormatting sqref="D249">
    <cfRule type="duplicateValues" dxfId="577" priority="909"/>
    <cfRule type="duplicateValues" dxfId="576" priority="910"/>
  </conditionalFormatting>
  <conditionalFormatting sqref="D250">
    <cfRule type="duplicateValues" dxfId="575" priority="907"/>
    <cfRule type="duplicateValues" dxfId="574" priority="908"/>
  </conditionalFormatting>
  <conditionalFormatting sqref="D251">
    <cfRule type="duplicateValues" dxfId="573" priority="905"/>
    <cfRule type="duplicateValues" dxfId="572" priority="906"/>
  </conditionalFormatting>
  <conditionalFormatting sqref="D252">
    <cfRule type="duplicateValues" dxfId="571" priority="903"/>
    <cfRule type="duplicateValues" dxfId="570" priority="904"/>
  </conditionalFormatting>
  <conditionalFormatting sqref="D253">
    <cfRule type="duplicateValues" dxfId="569" priority="901"/>
    <cfRule type="duplicateValues" dxfId="568" priority="902"/>
  </conditionalFormatting>
  <conditionalFormatting sqref="D254">
    <cfRule type="duplicateValues" dxfId="567" priority="899"/>
    <cfRule type="duplicateValues" dxfId="566" priority="900"/>
  </conditionalFormatting>
  <conditionalFormatting sqref="D255">
    <cfRule type="duplicateValues" dxfId="565" priority="897"/>
    <cfRule type="duplicateValues" dxfId="564" priority="898"/>
  </conditionalFormatting>
  <conditionalFormatting sqref="D256">
    <cfRule type="duplicateValues" dxfId="563" priority="895"/>
    <cfRule type="duplicateValues" dxfId="562" priority="896"/>
  </conditionalFormatting>
  <conditionalFormatting sqref="D257">
    <cfRule type="duplicateValues" dxfId="561" priority="893"/>
    <cfRule type="duplicateValues" dxfId="560" priority="894"/>
  </conditionalFormatting>
  <conditionalFormatting sqref="D258">
    <cfRule type="duplicateValues" dxfId="559" priority="891"/>
    <cfRule type="duplicateValues" dxfId="558" priority="892"/>
  </conditionalFormatting>
  <conditionalFormatting sqref="D259">
    <cfRule type="duplicateValues" dxfId="557" priority="889"/>
    <cfRule type="duplicateValues" dxfId="556" priority="890"/>
  </conditionalFormatting>
  <conditionalFormatting sqref="D260">
    <cfRule type="duplicateValues" dxfId="555" priority="887"/>
    <cfRule type="duplicateValues" dxfId="554" priority="888"/>
  </conditionalFormatting>
  <conditionalFormatting sqref="D261">
    <cfRule type="duplicateValues" dxfId="553" priority="885"/>
    <cfRule type="duplicateValues" dxfId="552" priority="886"/>
  </conditionalFormatting>
  <conditionalFormatting sqref="D262">
    <cfRule type="duplicateValues" dxfId="551" priority="883"/>
    <cfRule type="duplicateValues" dxfId="550" priority="884"/>
  </conditionalFormatting>
  <conditionalFormatting sqref="D263">
    <cfRule type="duplicateValues" dxfId="549" priority="881"/>
    <cfRule type="duplicateValues" dxfId="548" priority="882"/>
  </conditionalFormatting>
  <conditionalFormatting sqref="D264">
    <cfRule type="duplicateValues" dxfId="547" priority="879"/>
    <cfRule type="duplicateValues" dxfId="546" priority="880"/>
  </conditionalFormatting>
  <conditionalFormatting sqref="D265">
    <cfRule type="duplicateValues" dxfId="545" priority="877"/>
    <cfRule type="duplicateValues" dxfId="544" priority="878"/>
  </conditionalFormatting>
  <conditionalFormatting sqref="D266">
    <cfRule type="duplicateValues" dxfId="543" priority="875"/>
    <cfRule type="duplicateValues" dxfId="542" priority="876"/>
  </conditionalFormatting>
  <conditionalFormatting sqref="D267">
    <cfRule type="duplicateValues" dxfId="541" priority="873"/>
    <cfRule type="duplicateValues" dxfId="540" priority="874"/>
  </conditionalFormatting>
  <conditionalFormatting sqref="D268">
    <cfRule type="duplicateValues" dxfId="539" priority="871"/>
    <cfRule type="duplicateValues" dxfId="538" priority="872"/>
  </conditionalFormatting>
  <conditionalFormatting sqref="D269">
    <cfRule type="duplicateValues" dxfId="537" priority="869"/>
    <cfRule type="duplicateValues" dxfId="536" priority="870"/>
  </conditionalFormatting>
  <conditionalFormatting sqref="D270">
    <cfRule type="duplicateValues" dxfId="535" priority="867"/>
    <cfRule type="duplicateValues" dxfId="534" priority="868"/>
  </conditionalFormatting>
  <conditionalFormatting sqref="D271">
    <cfRule type="duplicateValues" dxfId="533" priority="865"/>
    <cfRule type="duplicateValues" dxfId="532" priority="866"/>
  </conditionalFormatting>
  <conditionalFormatting sqref="D272">
    <cfRule type="duplicateValues" dxfId="531" priority="863"/>
    <cfRule type="duplicateValues" dxfId="530" priority="864"/>
  </conditionalFormatting>
  <conditionalFormatting sqref="D273">
    <cfRule type="duplicateValues" dxfId="529" priority="861"/>
    <cfRule type="duplicateValues" dxfId="528" priority="862"/>
  </conditionalFormatting>
  <conditionalFormatting sqref="D274">
    <cfRule type="duplicateValues" dxfId="527" priority="859"/>
    <cfRule type="duplicateValues" dxfId="526" priority="860"/>
  </conditionalFormatting>
  <conditionalFormatting sqref="D275">
    <cfRule type="duplicateValues" dxfId="525" priority="857"/>
    <cfRule type="duplicateValues" dxfId="524" priority="858"/>
  </conditionalFormatting>
  <conditionalFormatting sqref="D276">
    <cfRule type="duplicateValues" dxfId="523" priority="855"/>
    <cfRule type="duplicateValues" dxfId="522" priority="856"/>
  </conditionalFormatting>
  <conditionalFormatting sqref="D277">
    <cfRule type="duplicateValues" dxfId="521" priority="853"/>
    <cfRule type="duplicateValues" dxfId="520" priority="854"/>
  </conditionalFormatting>
  <conditionalFormatting sqref="D278">
    <cfRule type="duplicateValues" dxfId="519" priority="851"/>
    <cfRule type="duplicateValues" dxfId="518" priority="852"/>
  </conditionalFormatting>
  <conditionalFormatting sqref="D279">
    <cfRule type="duplicateValues" dxfId="517" priority="849"/>
    <cfRule type="duplicateValues" dxfId="516" priority="850"/>
  </conditionalFormatting>
  <conditionalFormatting sqref="D280">
    <cfRule type="duplicateValues" dxfId="515" priority="847"/>
    <cfRule type="duplicateValues" dxfId="514" priority="848"/>
  </conditionalFormatting>
  <conditionalFormatting sqref="D281">
    <cfRule type="duplicateValues" dxfId="513" priority="845"/>
    <cfRule type="duplicateValues" dxfId="512" priority="846"/>
  </conditionalFormatting>
  <conditionalFormatting sqref="D282">
    <cfRule type="duplicateValues" dxfId="511" priority="843"/>
    <cfRule type="duplicateValues" dxfId="510" priority="844"/>
  </conditionalFormatting>
  <conditionalFormatting sqref="D283">
    <cfRule type="duplicateValues" dxfId="509" priority="841"/>
    <cfRule type="duplicateValues" dxfId="508" priority="842"/>
  </conditionalFormatting>
  <conditionalFormatting sqref="D284">
    <cfRule type="duplicateValues" dxfId="507" priority="839"/>
    <cfRule type="duplicateValues" dxfId="506" priority="840"/>
  </conditionalFormatting>
  <conditionalFormatting sqref="D285">
    <cfRule type="duplicateValues" dxfId="505" priority="837"/>
    <cfRule type="duplicateValues" dxfId="504" priority="838"/>
  </conditionalFormatting>
  <conditionalFormatting sqref="D286">
    <cfRule type="duplicateValues" dxfId="503" priority="835"/>
    <cfRule type="duplicateValues" dxfId="502" priority="836"/>
  </conditionalFormatting>
  <conditionalFormatting sqref="D287">
    <cfRule type="duplicateValues" dxfId="501" priority="833"/>
    <cfRule type="duplicateValues" dxfId="500" priority="834"/>
  </conditionalFormatting>
  <conditionalFormatting sqref="D288">
    <cfRule type="duplicateValues" dxfId="499" priority="831"/>
    <cfRule type="duplicateValues" dxfId="498" priority="832"/>
  </conditionalFormatting>
  <conditionalFormatting sqref="D289">
    <cfRule type="duplicateValues" dxfId="497" priority="829"/>
    <cfRule type="duplicateValues" dxfId="496" priority="830"/>
  </conditionalFormatting>
  <conditionalFormatting sqref="D291">
    <cfRule type="duplicateValues" dxfId="495" priority="827"/>
    <cfRule type="duplicateValues" dxfId="494" priority="828"/>
  </conditionalFormatting>
  <conditionalFormatting sqref="D292">
    <cfRule type="duplicateValues" dxfId="493" priority="825"/>
    <cfRule type="duplicateValues" dxfId="492" priority="826"/>
  </conditionalFormatting>
  <conditionalFormatting sqref="D293">
    <cfRule type="duplicateValues" dxfId="491" priority="823"/>
    <cfRule type="duplicateValues" dxfId="490" priority="824"/>
  </conditionalFormatting>
  <conditionalFormatting sqref="D294">
    <cfRule type="duplicateValues" dxfId="489" priority="821"/>
    <cfRule type="duplicateValues" dxfId="488" priority="822"/>
  </conditionalFormatting>
  <conditionalFormatting sqref="D295">
    <cfRule type="duplicateValues" dxfId="487" priority="819"/>
    <cfRule type="duplicateValues" dxfId="486" priority="820"/>
  </conditionalFormatting>
  <conditionalFormatting sqref="D296">
    <cfRule type="duplicateValues" dxfId="485" priority="817"/>
    <cfRule type="duplicateValues" dxfId="484" priority="818"/>
  </conditionalFormatting>
  <conditionalFormatting sqref="D297">
    <cfRule type="duplicateValues" dxfId="483" priority="815"/>
    <cfRule type="duplicateValues" dxfId="482" priority="816"/>
  </conditionalFormatting>
  <conditionalFormatting sqref="D298">
    <cfRule type="duplicateValues" dxfId="481" priority="813"/>
    <cfRule type="duplicateValues" dxfId="480" priority="814"/>
  </conditionalFormatting>
  <conditionalFormatting sqref="D299">
    <cfRule type="duplicateValues" dxfId="479" priority="811"/>
    <cfRule type="duplicateValues" dxfId="478" priority="812"/>
  </conditionalFormatting>
  <conditionalFormatting sqref="D300">
    <cfRule type="duplicateValues" dxfId="477" priority="809"/>
    <cfRule type="duplicateValues" dxfId="476" priority="810"/>
  </conditionalFormatting>
  <conditionalFormatting sqref="D301">
    <cfRule type="duplicateValues" dxfId="475" priority="807"/>
    <cfRule type="duplicateValues" dxfId="474" priority="808"/>
  </conditionalFormatting>
  <conditionalFormatting sqref="D302">
    <cfRule type="duplicateValues" dxfId="473" priority="805"/>
    <cfRule type="duplicateValues" dxfId="472" priority="806"/>
  </conditionalFormatting>
  <conditionalFormatting sqref="D303">
    <cfRule type="duplicateValues" dxfId="471" priority="803"/>
    <cfRule type="duplicateValues" dxfId="470" priority="804"/>
  </conditionalFormatting>
  <conditionalFormatting sqref="D304">
    <cfRule type="duplicateValues" dxfId="469" priority="801"/>
    <cfRule type="duplicateValues" dxfId="468" priority="802"/>
  </conditionalFormatting>
  <conditionalFormatting sqref="D305">
    <cfRule type="duplicateValues" dxfId="467" priority="799"/>
    <cfRule type="duplicateValues" dxfId="466" priority="800"/>
  </conditionalFormatting>
  <conditionalFormatting sqref="D306">
    <cfRule type="duplicateValues" dxfId="465" priority="797"/>
    <cfRule type="duplicateValues" dxfId="464" priority="798"/>
  </conditionalFormatting>
  <conditionalFormatting sqref="D307">
    <cfRule type="duplicateValues" dxfId="463" priority="795"/>
    <cfRule type="duplicateValues" dxfId="462" priority="796"/>
  </conditionalFormatting>
  <conditionalFormatting sqref="D308">
    <cfRule type="duplicateValues" dxfId="461" priority="793"/>
    <cfRule type="duplicateValues" dxfId="460" priority="794"/>
  </conditionalFormatting>
  <conditionalFormatting sqref="D309">
    <cfRule type="duplicateValues" dxfId="459" priority="791"/>
    <cfRule type="duplicateValues" dxfId="458" priority="792"/>
  </conditionalFormatting>
  <conditionalFormatting sqref="D310">
    <cfRule type="duplicateValues" dxfId="457" priority="789"/>
    <cfRule type="duplicateValues" dxfId="456" priority="790"/>
  </conditionalFormatting>
  <conditionalFormatting sqref="D311">
    <cfRule type="duplicateValues" dxfId="455" priority="787"/>
    <cfRule type="duplicateValues" dxfId="454" priority="788"/>
  </conditionalFormatting>
  <conditionalFormatting sqref="D312:D313">
    <cfRule type="duplicateValues" dxfId="453" priority="785"/>
    <cfRule type="duplicateValues" dxfId="452" priority="786"/>
  </conditionalFormatting>
  <conditionalFormatting sqref="D313:D314">
    <cfRule type="duplicateValues" dxfId="451" priority="783"/>
    <cfRule type="duplicateValues" dxfId="450" priority="784"/>
  </conditionalFormatting>
  <conditionalFormatting sqref="D315">
    <cfRule type="duplicateValues" dxfId="449" priority="781"/>
    <cfRule type="duplicateValues" dxfId="448" priority="782"/>
  </conditionalFormatting>
  <conditionalFormatting sqref="D316">
    <cfRule type="duplicateValues" dxfId="447" priority="779"/>
    <cfRule type="duplicateValues" dxfId="446" priority="780"/>
  </conditionalFormatting>
  <conditionalFormatting sqref="D317">
    <cfRule type="duplicateValues" dxfId="445" priority="777"/>
    <cfRule type="duplicateValues" dxfId="444" priority="778"/>
  </conditionalFormatting>
  <conditionalFormatting sqref="D318">
    <cfRule type="duplicateValues" dxfId="443" priority="775"/>
    <cfRule type="duplicateValues" dxfId="442" priority="776"/>
  </conditionalFormatting>
  <conditionalFormatting sqref="D319">
    <cfRule type="duplicateValues" dxfId="441" priority="773"/>
    <cfRule type="duplicateValues" dxfId="440" priority="774"/>
  </conditionalFormatting>
  <conditionalFormatting sqref="D320">
    <cfRule type="duplicateValues" dxfId="439" priority="771"/>
    <cfRule type="duplicateValues" dxfId="438" priority="772"/>
  </conditionalFormatting>
  <conditionalFormatting sqref="D321">
    <cfRule type="duplicateValues" dxfId="437" priority="769"/>
    <cfRule type="duplicateValues" dxfId="436" priority="770"/>
  </conditionalFormatting>
  <conditionalFormatting sqref="D322">
    <cfRule type="duplicateValues" dxfId="435" priority="767"/>
    <cfRule type="duplicateValues" dxfId="434" priority="768"/>
  </conditionalFormatting>
  <conditionalFormatting sqref="D323">
    <cfRule type="duplicateValues" dxfId="433" priority="765"/>
    <cfRule type="duplicateValues" dxfId="432" priority="766"/>
  </conditionalFormatting>
  <conditionalFormatting sqref="D324">
    <cfRule type="duplicateValues" dxfId="431" priority="763"/>
    <cfRule type="duplicateValues" dxfId="430" priority="764"/>
  </conditionalFormatting>
  <conditionalFormatting sqref="D325">
    <cfRule type="duplicateValues" dxfId="429" priority="761"/>
    <cfRule type="duplicateValues" dxfId="428" priority="762"/>
  </conditionalFormatting>
  <conditionalFormatting sqref="D326">
    <cfRule type="duplicateValues" dxfId="427" priority="759"/>
    <cfRule type="duplicateValues" dxfId="426" priority="760"/>
  </conditionalFormatting>
  <conditionalFormatting sqref="D327">
    <cfRule type="duplicateValues" dxfId="425" priority="757"/>
    <cfRule type="duplicateValues" dxfId="424" priority="758"/>
  </conditionalFormatting>
  <conditionalFormatting sqref="D328">
    <cfRule type="duplicateValues" dxfId="423" priority="755"/>
    <cfRule type="duplicateValues" dxfId="422" priority="756"/>
  </conditionalFormatting>
  <conditionalFormatting sqref="D329">
    <cfRule type="duplicateValues" dxfId="421" priority="753"/>
    <cfRule type="duplicateValues" dxfId="420" priority="754"/>
  </conditionalFormatting>
  <conditionalFormatting sqref="D330">
    <cfRule type="duplicateValues" dxfId="419" priority="751"/>
    <cfRule type="duplicateValues" dxfId="418" priority="752"/>
  </conditionalFormatting>
  <conditionalFormatting sqref="D331">
    <cfRule type="duplicateValues" dxfId="417" priority="749"/>
    <cfRule type="duplicateValues" dxfId="416" priority="750"/>
  </conditionalFormatting>
  <conditionalFormatting sqref="D332">
    <cfRule type="duplicateValues" dxfId="415" priority="747"/>
    <cfRule type="duplicateValues" dxfId="414" priority="748"/>
  </conditionalFormatting>
  <conditionalFormatting sqref="D333">
    <cfRule type="duplicateValues" dxfId="413" priority="745"/>
    <cfRule type="duplicateValues" dxfId="412" priority="746"/>
  </conditionalFormatting>
  <conditionalFormatting sqref="D334">
    <cfRule type="duplicateValues" dxfId="411" priority="743"/>
    <cfRule type="duplicateValues" dxfId="410" priority="744"/>
  </conditionalFormatting>
  <conditionalFormatting sqref="D335">
    <cfRule type="duplicateValues" dxfId="409" priority="741"/>
    <cfRule type="duplicateValues" dxfId="408" priority="742"/>
  </conditionalFormatting>
  <conditionalFormatting sqref="D336">
    <cfRule type="duplicateValues" dxfId="407" priority="739"/>
    <cfRule type="duplicateValues" dxfId="406" priority="740"/>
  </conditionalFormatting>
  <conditionalFormatting sqref="D337">
    <cfRule type="duplicateValues" dxfId="405" priority="737"/>
    <cfRule type="duplicateValues" dxfId="404" priority="738"/>
  </conditionalFormatting>
  <conditionalFormatting sqref="D338">
    <cfRule type="duplicateValues" dxfId="403" priority="735"/>
    <cfRule type="duplicateValues" dxfId="402" priority="736"/>
  </conditionalFormatting>
  <conditionalFormatting sqref="D339">
    <cfRule type="duplicateValues" dxfId="401" priority="733"/>
    <cfRule type="duplicateValues" dxfId="400" priority="734"/>
  </conditionalFormatting>
  <conditionalFormatting sqref="D340">
    <cfRule type="duplicateValues" dxfId="399" priority="731"/>
    <cfRule type="duplicateValues" dxfId="398" priority="732"/>
  </conditionalFormatting>
  <conditionalFormatting sqref="D341">
    <cfRule type="duplicateValues" dxfId="397" priority="729"/>
    <cfRule type="duplicateValues" dxfId="396" priority="730"/>
  </conditionalFormatting>
  <conditionalFormatting sqref="D342">
    <cfRule type="duplicateValues" dxfId="395" priority="727"/>
    <cfRule type="duplicateValues" dxfId="394" priority="728"/>
  </conditionalFormatting>
  <conditionalFormatting sqref="D343">
    <cfRule type="duplicateValues" dxfId="393" priority="725"/>
    <cfRule type="duplicateValues" dxfId="392" priority="726"/>
  </conditionalFormatting>
  <conditionalFormatting sqref="D344">
    <cfRule type="duplicateValues" dxfId="391" priority="723"/>
    <cfRule type="duplicateValues" dxfId="390" priority="724"/>
  </conditionalFormatting>
  <conditionalFormatting sqref="D345">
    <cfRule type="duplicateValues" dxfId="389" priority="721"/>
    <cfRule type="duplicateValues" dxfId="388" priority="722"/>
  </conditionalFormatting>
  <conditionalFormatting sqref="D346">
    <cfRule type="duplicateValues" dxfId="387" priority="719"/>
    <cfRule type="duplicateValues" dxfId="386" priority="720"/>
  </conditionalFormatting>
  <conditionalFormatting sqref="D347">
    <cfRule type="duplicateValues" dxfId="385" priority="717"/>
    <cfRule type="duplicateValues" dxfId="384" priority="718"/>
  </conditionalFormatting>
  <conditionalFormatting sqref="D348">
    <cfRule type="duplicateValues" dxfId="383" priority="715"/>
    <cfRule type="duplicateValues" dxfId="382" priority="716"/>
  </conditionalFormatting>
  <conditionalFormatting sqref="D349">
    <cfRule type="duplicateValues" dxfId="381" priority="713"/>
    <cfRule type="duplicateValues" dxfId="380" priority="714"/>
  </conditionalFormatting>
  <conditionalFormatting sqref="D350">
    <cfRule type="duplicateValues" dxfId="379" priority="711"/>
    <cfRule type="duplicateValues" dxfId="378" priority="712"/>
  </conditionalFormatting>
  <conditionalFormatting sqref="D351">
    <cfRule type="duplicateValues" dxfId="377" priority="709"/>
    <cfRule type="duplicateValues" dxfId="376" priority="710"/>
  </conditionalFormatting>
  <conditionalFormatting sqref="D352">
    <cfRule type="duplicateValues" dxfId="375" priority="707"/>
    <cfRule type="duplicateValues" dxfId="374" priority="708"/>
  </conditionalFormatting>
  <conditionalFormatting sqref="D353">
    <cfRule type="duplicateValues" dxfId="373" priority="705"/>
    <cfRule type="duplicateValues" dxfId="372" priority="706"/>
  </conditionalFormatting>
  <conditionalFormatting sqref="D354">
    <cfRule type="duplicateValues" dxfId="371" priority="703"/>
    <cfRule type="duplicateValues" dxfId="370" priority="704"/>
  </conditionalFormatting>
  <conditionalFormatting sqref="D355">
    <cfRule type="duplicateValues" dxfId="369" priority="701"/>
    <cfRule type="duplicateValues" dxfId="368" priority="702"/>
  </conditionalFormatting>
  <conditionalFormatting sqref="D356">
    <cfRule type="duplicateValues" dxfId="367" priority="699"/>
    <cfRule type="duplicateValues" dxfId="366" priority="700"/>
  </conditionalFormatting>
  <conditionalFormatting sqref="D357">
    <cfRule type="duplicateValues" dxfId="365" priority="697"/>
    <cfRule type="duplicateValues" dxfId="364" priority="698"/>
  </conditionalFormatting>
  <conditionalFormatting sqref="D358">
    <cfRule type="duplicateValues" dxfId="363" priority="695"/>
    <cfRule type="duplicateValues" dxfId="362" priority="696"/>
  </conditionalFormatting>
  <conditionalFormatting sqref="D359">
    <cfRule type="duplicateValues" dxfId="361" priority="693"/>
    <cfRule type="duplicateValues" dxfId="360" priority="694"/>
  </conditionalFormatting>
  <conditionalFormatting sqref="D360">
    <cfRule type="duplicateValues" dxfId="359" priority="691"/>
    <cfRule type="duplicateValues" dxfId="358" priority="692"/>
  </conditionalFormatting>
  <conditionalFormatting sqref="D361">
    <cfRule type="duplicateValues" dxfId="357" priority="689"/>
    <cfRule type="duplicateValues" dxfId="356" priority="690"/>
  </conditionalFormatting>
  <conditionalFormatting sqref="D362">
    <cfRule type="duplicateValues" dxfId="355" priority="687"/>
    <cfRule type="duplicateValues" dxfId="354" priority="688"/>
  </conditionalFormatting>
  <conditionalFormatting sqref="D363">
    <cfRule type="duplicateValues" dxfId="353" priority="685"/>
    <cfRule type="duplicateValues" dxfId="352" priority="686"/>
  </conditionalFormatting>
  <conditionalFormatting sqref="D364">
    <cfRule type="duplicateValues" dxfId="351" priority="683"/>
    <cfRule type="duplicateValues" dxfId="350" priority="684"/>
  </conditionalFormatting>
  <conditionalFormatting sqref="D365">
    <cfRule type="duplicateValues" dxfId="349" priority="681"/>
    <cfRule type="duplicateValues" dxfId="348" priority="682"/>
  </conditionalFormatting>
  <conditionalFormatting sqref="D366">
    <cfRule type="duplicateValues" dxfId="347" priority="679"/>
    <cfRule type="duplicateValues" dxfId="346" priority="680"/>
  </conditionalFormatting>
  <conditionalFormatting sqref="D367">
    <cfRule type="duplicateValues" dxfId="345" priority="677"/>
    <cfRule type="duplicateValues" dxfId="344" priority="678"/>
  </conditionalFormatting>
  <conditionalFormatting sqref="D368">
    <cfRule type="duplicateValues" dxfId="343" priority="675"/>
    <cfRule type="duplicateValues" dxfId="342" priority="676"/>
  </conditionalFormatting>
  <conditionalFormatting sqref="D369">
    <cfRule type="duplicateValues" dxfId="341" priority="673"/>
    <cfRule type="duplicateValues" dxfId="340" priority="674"/>
  </conditionalFormatting>
  <conditionalFormatting sqref="D370">
    <cfRule type="duplicateValues" dxfId="339" priority="671"/>
    <cfRule type="duplicateValues" dxfId="338" priority="672"/>
  </conditionalFormatting>
  <conditionalFormatting sqref="D371">
    <cfRule type="duplicateValues" dxfId="337" priority="669"/>
    <cfRule type="duplicateValues" dxfId="336" priority="670"/>
  </conditionalFormatting>
  <conditionalFormatting sqref="D372">
    <cfRule type="duplicateValues" dxfId="335" priority="667"/>
    <cfRule type="duplicateValues" dxfId="334" priority="668"/>
  </conditionalFormatting>
  <conditionalFormatting sqref="D373">
    <cfRule type="duplicateValues" dxfId="333" priority="665"/>
    <cfRule type="duplicateValues" dxfId="332" priority="666"/>
  </conditionalFormatting>
  <conditionalFormatting sqref="D374">
    <cfRule type="duplicateValues" dxfId="331" priority="663"/>
    <cfRule type="duplicateValues" dxfId="330" priority="664"/>
  </conditionalFormatting>
  <conditionalFormatting sqref="D375">
    <cfRule type="duplicateValues" dxfId="329" priority="661"/>
    <cfRule type="duplicateValues" dxfId="328" priority="662"/>
  </conditionalFormatting>
  <conditionalFormatting sqref="D290">
    <cfRule type="duplicateValues" dxfId="327" priority="659"/>
    <cfRule type="duplicateValues" dxfId="326" priority="660"/>
  </conditionalFormatting>
  <conditionalFormatting sqref="D420">
    <cfRule type="duplicateValues" dxfId="325" priority="657"/>
    <cfRule type="duplicateValues" dxfId="324" priority="658"/>
  </conditionalFormatting>
  <conditionalFormatting sqref="D421">
    <cfRule type="duplicateValues" dxfId="323" priority="655"/>
    <cfRule type="duplicateValues" dxfId="322" priority="656"/>
  </conditionalFormatting>
  <conditionalFormatting sqref="D422">
    <cfRule type="duplicateValues" dxfId="321" priority="653"/>
    <cfRule type="duplicateValues" dxfId="320" priority="654"/>
  </conditionalFormatting>
  <conditionalFormatting sqref="D423">
    <cfRule type="duplicateValues" dxfId="319" priority="651"/>
    <cfRule type="duplicateValues" dxfId="318" priority="652"/>
  </conditionalFormatting>
  <conditionalFormatting sqref="D424">
    <cfRule type="duplicateValues" dxfId="317" priority="649"/>
    <cfRule type="duplicateValues" dxfId="316" priority="650"/>
  </conditionalFormatting>
  <conditionalFormatting sqref="D425">
    <cfRule type="duplicateValues" dxfId="315" priority="647"/>
    <cfRule type="duplicateValues" dxfId="314" priority="648"/>
  </conditionalFormatting>
  <conditionalFormatting sqref="D426">
    <cfRule type="duplicateValues" dxfId="313" priority="645"/>
    <cfRule type="duplicateValues" dxfId="312" priority="646"/>
  </conditionalFormatting>
  <conditionalFormatting sqref="D427">
    <cfRule type="duplicateValues" dxfId="311" priority="643"/>
    <cfRule type="duplicateValues" dxfId="310" priority="644"/>
  </conditionalFormatting>
  <conditionalFormatting sqref="G429">
    <cfRule type="duplicateValues" dxfId="309" priority="641"/>
    <cfRule type="duplicateValues" dxfId="308" priority="642"/>
  </conditionalFormatting>
  <conditionalFormatting sqref="G430">
    <cfRule type="duplicateValues" dxfId="307" priority="639"/>
    <cfRule type="duplicateValues" dxfId="306" priority="640"/>
  </conditionalFormatting>
  <conditionalFormatting sqref="G431">
    <cfRule type="duplicateValues" dxfId="305" priority="637"/>
    <cfRule type="duplicateValues" dxfId="304" priority="638"/>
  </conditionalFormatting>
  <conditionalFormatting sqref="G432">
    <cfRule type="duplicateValues" dxfId="303" priority="635"/>
    <cfRule type="duplicateValues" dxfId="302" priority="636"/>
  </conditionalFormatting>
  <conditionalFormatting sqref="G433">
    <cfRule type="duplicateValues" dxfId="301" priority="633"/>
    <cfRule type="duplicateValues" dxfId="300" priority="634"/>
  </conditionalFormatting>
  <conditionalFormatting sqref="G434">
    <cfRule type="duplicateValues" dxfId="299" priority="631"/>
    <cfRule type="duplicateValues" dxfId="298" priority="632"/>
  </conditionalFormatting>
  <conditionalFormatting sqref="G435">
    <cfRule type="duplicateValues" dxfId="297" priority="629"/>
    <cfRule type="duplicateValues" dxfId="296" priority="630"/>
  </conditionalFormatting>
  <conditionalFormatting sqref="G436">
    <cfRule type="duplicateValues" dxfId="295" priority="627"/>
    <cfRule type="duplicateValues" dxfId="294" priority="628"/>
  </conditionalFormatting>
  <conditionalFormatting sqref="G437">
    <cfRule type="duplicateValues" dxfId="293" priority="625"/>
    <cfRule type="duplicateValues" dxfId="292" priority="626"/>
  </conditionalFormatting>
  <conditionalFormatting sqref="G438">
    <cfRule type="duplicateValues" dxfId="291" priority="623"/>
    <cfRule type="duplicateValues" dxfId="290" priority="624"/>
  </conditionalFormatting>
  <conditionalFormatting sqref="G439">
    <cfRule type="duplicateValues" dxfId="289" priority="621"/>
    <cfRule type="duplicateValues" dxfId="288" priority="622"/>
  </conditionalFormatting>
  <conditionalFormatting sqref="G440">
    <cfRule type="duplicateValues" dxfId="287" priority="619"/>
    <cfRule type="duplicateValues" dxfId="286" priority="620"/>
  </conditionalFormatting>
  <conditionalFormatting sqref="G441">
    <cfRule type="duplicateValues" dxfId="285" priority="617"/>
    <cfRule type="duplicateValues" dxfId="284" priority="618"/>
  </conditionalFormatting>
  <conditionalFormatting sqref="G442">
    <cfRule type="duplicateValues" dxfId="283" priority="613"/>
    <cfRule type="duplicateValues" dxfId="282" priority="614"/>
  </conditionalFormatting>
  <conditionalFormatting sqref="G443">
    <cfRule type="duplicateValues" dxfId="281" priority="611"/>
    <cfRule type="duplicateValues" dxfId="280" priority="612"/>
  </conditionalFormatting>
  <conditionalFormatting sqref="G444">
    <cfRule type="duplicateValues" dxfId="279" priority="609"/>
    <cfRule type="duplicateValues" dxfId="278" priority="610"/>
  </conditionalFormatting>
  <conditionalFormatting sqref="G445">
    <cfRule type="duplicateValues" dxfId="277" priority="607"/>
    <cfRule type="duplicateValues" dxfId="276" priority="608"/>
  </conditionalFormatting>
  <conditionalFormatting sqref="G446">
    <cfRule type="duplicateValues" dxfId="275" priority="605"/>
    <cfRule type="duplicateValues" dxfId="274" priority="606"/>
  </conditionalFormatting>
  <conditionalFormatting sqref="G447">
    <cfRule type="duplicateValues" dxfId="273" priority="603"/>
    <cfRule type="duplicateValues" dxfId="272" priority="604"/>
  </conditionalFormatting>
  <conditionalFormatting sqref="G448">
    <cfRule type="duplicateValues" dxfId="271" priority="601"/>
    <cfRule type="duplicateValues" dxfId="270" priority="602"/>
  </conditionalFormatting>
  <conditionalFormatting sqref="G449">
    <cfRule type="duplicateValues" dxfId="269" priority="599"/>
    <cfRule type="duplicateValues" dxfId="268" priority="600"/>
  </conditionalFormatting>
  <conditionalFormatting sqref="G450">
    <cfRule type="duplicateValues" dxfId="267" priority="595"/>
    <cfRule type="duplicateValues" dxfId="266" priority="596"/>
  </conditionalFormatting>
  <conditionalFormatting sqref="G451">
    <cfRule type="duplicateValues" dxfId="265" priority="591"/>
    <cfRule type="duplicateValues" dxfId="264" priority="592"/>
  </conditionalFormatting>
  <conditionalFormatting sqref="G452">
    <cfRule type="duplicateValues" dxfId="263" priority="589"/>
    <cfRule type="duplicateValues" dxfId="262" priority="590"/>
  </conditionalFormatting>
  <conditionalFormatting sqref="G453">
    <cfRule type="duplicateValues" dxfId="261" priority="587"/>
    <cfRule type="duplicateValues" dxfId="260" priority="588"/>
  </conditionalFormatting>
  <conditionalFormatting sqref="G454">
    <cfRule type="duplicateValues" dxfId="259" priority="585"/>
    <cfRule type="duplicateValues" dxfId="258" priority="586"/>
  </conditionalFormatting>
  <conditionalFormatting sqref="G455">
    <cfRule type="duplicateValues" dxfId="257" priority="583"/>
    <cfRule type="duplicateValues" dxfId="256" priority="584"/>
  </conditionalFormatting>
  <conditionalFormatting sqref="G456">
    <cfRule type="duplicateValues" dxfId="255" priority="581"/>
    <cfRule type="duplicateValues" dxfId="254" priority="582"/>
  </conditionalFormatting>
  <conditionalFormatting sqref="G457">
    <cfRule type="duplicateValues" dxfId="253" priority="579"/>
    <cfRule type="duplicateValues" dxfId="252" priority="580"/>
  </conditionalFormatting>
  <conditionalFormatting sqref="G458">
    <cfRule type="duplicateValues" dxfId="251" priority="577"/>
    <cfRule type="duplicateValues" dxfId="250" priority="578"/>
  </conditionalFormatting>
  <conditionalFormatting sqref="G459">
    <cfRule type="duplicateValues" dxfId="249" priority="573"/>
    <cfRule type="duplicateValues" dxfId="248" priority="574"/>
  </conditionalFormatting>
  <conditionalFormatting sqref="G460">
    <cfRule type="duplicateValues" dxfId="247" priority="571"/>
    <cfRule type="duplicateValues" dxfId="246" priority="572"/>
  </conditionalFormatting>
  <conditionalFormatting sqref="G461">
    <cfRule type="duplicateValues" dxfId="245" priority="569"/>
    <cfRule type="duplicateValues" dxfId="244" priority="570"/>
  </conditionalFormatting>
  <conditionalFormatting sqref="G462">
    <cfRule type="duplicateValues" dxfId="243" priority="567"/>
    <cfRule type="duplicateValues" dxfId="242" priority="568"/>
  </conditionalFormatting>
  <conditionalFormatting sqref="G463">
    <cfRule type="duplicateValues" dxfId="241" priority="563"/>
    <cfRule type="duplicateValues" dxfId="240" priority="564"/>
  </conditionalFormatting>
  <conditionalFormatting sqref="G464">
    <cfRule type="duplicateValues" dxfId="239" priority="561"/>
    <cfRule type="duplicateValues" dxfId="238" priority="562"/>
  </conditionalFormatting>
  <conditionalFormatting sqref="G465">
    <cfRule type="duplicateValues" dxfId="237" priority="559"/>
    <cfRule type="duplicateValues" dxfId="236" priority="560"/>
  </conditionalFormatting>
  <conditionalFormatting sqref="G466">
    <cfRule type="duplicateValues" dxfId="235" priority="557"/>
    <cfRule type="duplicateValues" dxfId="234" priority="558"/>
  </conditionalFormatting>
  <conditionalFormatting sqref="G467">
    <cfRule type="duplicateValues" dxfId="233" priority="555"/>
    <cfRule type="duplicateValues" dxfId="232" priority="556"/>
  </conditionalFormatting>
  <conditionalFormatting sqref="G468">
    <cfRule type="duplicateValues" dxfId="231" priority="553"/>
    <cfRule type="duplicateValues" dxfId="230" priority="554"/>
  </conditionalFormatting>
  <conditionalFormatting sqref="G469">
    <cfRule type="duplicateValues" dxfId="229" priority="551"/>
    <cfRule type="duplicateValues" dxfId="228" priority="552"/>
  </conditionalFormatting>
  <conditionalFormatting sqref="G470">
    <cfRule type="duplicateValues" dxfId="227" priority="549"/>
    <cfRule type="duplicateValues" dxfId="226" priority="550"/>
  </conditionalFormatting>
  <conditionalFormatting sqref="G471">
    <cfRule type="duplicateValues" dxfId="225" priority="547"/>
    <cfRule type="duplicateValues" dxfId="224" priority="548"/>
  </conditionalFormatting>
  <conditionalFormatting sqref="G472">
    <cfRule type="duplicateValues" dxfId="223" priority="545"/>
    <cfRule type="duplicateValues" dxfId="222" priority="546"/>
  </conditionalFormatting>
  <conditionalFormatting sqref="G473">
    <cfRule type="duplicateValues" dxfId="221" priority="543"/>
    <cfRule type="duplicateValues" dxfId="220" priority="544"/>
  </conditionalFormatting>
  <conditionalFormatting sqref="G474">
    <cfRule type="duplicateValues" dxfId="219" priority="541"/>
    <cfRule type="duplicateValues" dxfId="218" priority="542"/>
  </conditionalFormatting>
  <conditionalFormatting sqref="G475">
    <cfRule type="duplicateValues" dxfId="217" priority="539"/>
    <cfRule type="duplicateValues" dxfId="216" priority="540"/>
  </conditionalFormatting>
  <conditionalFormatting sqref="G476">
    <cfRule type="duplicateValues" dxfId="215" priority="537"/>
    <cfRule type="duplicateValues" dxfId="214" priority="538"/>
  </conditionalFormatting>
  <conditionalFormatting sqref="G477">
    <cfRule type="duplicateValues" dxfId="213" priority="535"/>
    <cfRule type="duplicateValues" dxfId="212" priority="536"/>
  </conditionalFormatting>
  <conditionalFormatting sqref="G478">
    <cfRule type="duplicateValues" dxfId="211" priority="533"/>
    <cfRule type="duplicateValues" dxfId="210" priority="534"/>
  </conditionalFormatting>
  <conditionalFormatting sqref="G479">
    <cfRule type="duplicateValues" dxfId="209" priority="531"/>
    <cfRule type="duplicateValues" dxfId="208" priority="532"/>
  </conditionalFormatting>
  <conditionalFormatting sqref="G480">
    <cfRule type="duplicateValues" dxfId="207" priority="529"/>
    <cfRule type="duplicateValues" dxfId="206" priority="530"/>
  </conditionalFormatting>
  <conditionalFormatting sqref="G481">
    <cfRule type="duplicateValues" dxfId="205" priority="527"/>
    <cfRule type="duplicateValues" dxfId="204" priority="528"/>
  </conditionalFormatting>
  <conditionalFormatting sqref="G482">
    <cfRule type="duplicateValues" dxfId="203" priority="525"/>
    <cfRule type="duplicateValues" dxfId="202" priority="526"/>
  </conditionalFormatting>
  <conditionalFormatting sqref="G483">
    <cfRule type="duplicateValues" dxfId="201" priority="523"/>
    <cfRule type="duplicateValues" dxfId="200" priority="524"/>
  </conditionalFormatting>
  <conditionalFormatting sqref="G484">
    <cfRule type="duplicateValues" dxfId="199" priority="521"/>
    <cfRule type="duplicateValues" dxfId="198" priority="522"/>
  </conditionalFormatting>
  <conditionalFormatting sqref="G485">
    <cfRule type="duplicateValues" dxfId="197" priority="519"/>
    <cfRule type="duplicateValues" dxfId="196" priority="520"/>
  </conditionalFormatting>
  <conditionalFormatting sqref="G486">
    <cfRule type="duplicateValues" dxfId="195" priority="515"/>
    <cfRule type="duplicateValues" dxfId="194" priority="516"/>
  </conditionalFormatting>
  <conditionalFormatting sqref="G487">
    <cfRule type="duplicateValues" dxfId="193" priority="513"/>
    <cfRule type="duplicateValues" dxfId="192" priority="514"/>
  </conditionalFormatting>
  <conditionalFormatting sqref="G488">
    <cfRule type="duplicateValues" dxfId="191" priority="511"/>
    <cfRule type="duplicateValues" dxfId="190" priority="512"/>
  </conditionalFormatting>
  <conditionalFormatting sqref="G489">
    <cfRule type="duplicateValues" dxfId="189" priority="509"/>
    <cfRule type="duplicateValues" dxfId="188" priority="510"/>
  </conditionalFormatting>
  <conditionalFormatting sqref="G490">
    <cfRule type="duplicateValues" dxfId="187" priority="507"/>
    <cfRule type="duplicateValues" dxfId="186" priority="508"/>
  </conditionalFormatting>
  <conditionalFormatting sqref="G491">
    <cfRule type="duplicateValues" dxfId="185" priority="505"/>
    <cfRule type="duplicateValues" dxfId="184" priority="506"/>
  </conditionalFormatting>
  <conditionalFormatting sqref="G492">
    <cfRule type="duplicateValues" dxfId="183" priority="503"/>
    <cfRule type="duplicateValues" dxfId="182" priority="504"/>
  </conditionalFormatting>
  <conditionalFormatting sqref="G493">
    <cfRule type="duplicateValues" dxfId="181" priority="501"/>
    <cfRule type="duplicateValues" dxfId="180" priority="502"/>
  </conditionalFormatting>
  <conditionalFormatting sqref="G494">
    <cfRule type="duplicateValues" dxfId="179" priority="499"/>
    <cfRule type="duplicateValues" dxfId="178" priority="500"/>
  </conditionalFormatting>
  <conditionalFormatting sqref="G495">
    <cfRule type="duplicateValues" dxfId="177" priority="497"/>
    <cfRule type="duplicateValues" dxfId="176" priority="498"/>
  </conditionalFormatting>
  <conditionalFormatting sqref="G496">
    <cfRule type="duplicateValues" dxfId="175" priority="495"/>
    <cfRule type="duplicateValues" dxfId="174" priority="496"/>
  </conditionalFormatting>
  <conditionalFormatting sqref="G497">
    <cfRule type="duplicateValues" dxfId="173" priority="491"/>
    <cfRule type="duplicateValues" dxfId="172" priority="492"/>
  </conditionalFormatting>
  <conditionalFormatting sqref="G498">
    <cfRule type="duplicateValues" dxfId="171" priority="489"/>
    <cfRule type="duplicateValues" dxfId="170" priority="490"/>
  </conditionalFormatting>
  <conditionalFormatting sqref="G499">
    <cfRule type="duplicateValues" dxfId="169" priority="485"/>
    <cfRule type="duplicateValues" dxfId="168" priority="486"/>
  </conditionalFormatting>
  <conditionalFormatting sqref="G522">
    <cfRule type="duplicateValues" dxfId="167" priority="483"/>
    <cfRule type="duplicateValues" dxfId="166" priority="484"/>
  </conditionalFormatting>
  <conditionalFormatting sqref="G523">
    <cfRule type="duplicateValues" dxfId="165" priority="481"/>
    <cfRule type="duplicateValues" dxfId="164" priority="482"/>
  </conditionalFormatting>
  <conditionalFormatting sqref="G524">
    <cfRule type="duplicateValues" dxfId="163" priority="479"/>
    <cfRule type="duplicateValues" dxfId="162" priority="480"/>
  </conditionalFormatting>
  <conditionalFormatting sqref="G525">
    <cfRule type="duplicateValues" dxfId="161" priority="477"/>
    <cfRule type="duplicateValues" dxfId="160" priority="478"/>
  </conditionalFormatting>
  <conditionalFormatting sqref="J429">
    <cfRule type="duplicateValues" dxfId="159" priority="475"/>
    <cfRule type="duplicateValues" dxfId="158" priority="476"/>
  </conditionalFormatting>
  <conditionalFormatting sqref="J430">
    <cfRule type="duplicateValues" dxfId="157" priority="473"/>
    <cfRule type="duplicateValues" dxfId="156" priority="474"/>
  </conditionalFormatting>
  <conditionalFormatting sqref="J431">
    <cfRule type="duplicateValues" dxfId="155" priority="471"/>
    <cfRule type="duplicateValues" dxfId="154" priority="472"/>
  </conditionalFormatting>
  <conditionalFormatting sqref="J432">
    <cfRule type="duplicateValues" dxfId="153" priority="469"/>
    <cfRule type="duplicateValues" dxfId="152" priority="470"/>
  </conditionalFormatting>
  <conditionalFormatting sqref="J433">
    <cfRule type="duplicateValues" dxfId="151" priority="467"/>
    <cfRule type="duplicateValues" dxfId="150" priority="468"/>
  </conditionalFormatting>
  <conditionalFormatting sqref="J434">
    <cfRule type="duplicateValues" dxfId="149" priority="465"/>
    <cfRule type="duplicateValues" dxfId="148" priority="466"/>
  </conditionalFormatting>
  <conditionalFormatting sqref="J435">
    <cfRule type="duplicateValues" dxfId="147" priority="463"/>
    <cfRule type="duplicateValues" dxfId="146" priority="464"/>
  </conditionalFormatting>
  <conditionalFormatting sqref="J436">
    <cfRule type="duplicateValues" dxfId="145" priority="461"/>
    <cfRule type="duplicateValues" dxfId="144" priority="462"/>
  </conditionalFormatting>
  <conditionalFormatting sqref="J437">
    <cfRule type="duplicateValues" dxfId="143" priority="459"/>
    <cfRule type="duplicateValues" dxfId="142" priority="460"/>
  </conditionalFormatting>
  <conditionalFormatting sqref="J438">
    <cfRule type="duplicateValues" dxfId="141" priority="457"/>
    <cfRule type="duplicateValues" dxfId="140" priority="458"/>
  </conditionalFormatting>
  <conditionalFormatting sqref="J439">
    <cfRule type="duplicateValues" dxfId="139" priority="455"/>
    <cfRule type="duplicateValues" dxfId="138" priority="456"/>
  </conditionalFormatting>
  <conditionalFormatting sqref="J440">
    <cfRule type="duplicateValues" dxfId="137" priority="453"/>
    <cfRule type="duplicateValues" dxfId="136" priority="454"/>
  </conditionalFormatting>
  <conditionalFormatting sqref="J441">
    <cfRule type="duplicateValues" dxfId="135" priority="451"/>
    <cfRule type="duplicateValues" dxfId="134" priority="452"/>
  </conditionalFormatting>
  <conditionalFormatting sqref="J442">
    <cfRule type="duplicateValues" dxfId="133" priority="447"/>
    <cfRule type="duplicateValues" dxfId="132" priority="448"/>
  </conditionalFormatting>
  <conditionalFormatting sqref="J443">
    <cfRule type="duplicateValues" dxfId="131" priority="445"/>
    <cfRule type="duplicateValues" dxfId="130" priority="446"/>
  </conditionalFormatting>
  <conditionalFormatting sqref="J444">
    <cfRule type="duplicateValues" dxfId="129" priority="443"/>
    <cfRule type="duplicateValues" dxfId="128" priority="444"/>
  </conditionalFormatting>
  <conditionalFormatting sqref="J445">
    <cfRule type="duplicateValues" dxfId="127" priority="441"/>
    <cfRule type="duplicateValues" dxfId="126" priority="442"/>
  </conditionalFormatting>
  <conditionalFormatting sqref="J446">
    <cfRule type="duplicateValues" dxfId="125" priority="439"/>
    <cfRule type="duplicateValues" dxfId="124" priority="440"/>
  </conditionalFormatting>
  <conditionalFormatting sqref="J447">
    <cfRule type="duplicateValues" dxfId="123" priority="437"/>
    <cfRule type="duplicateValues" dxfId="122" priority="438"/>
  </conditionalFormatting>
  <conditionalFormatting sqref="J448">
    <cfRule type="duplicateValues" dxfId="121" priority="435"/>
    <cfRule type="duplicateValues" dxfId="120" priority="436"/>
  </conditionalFormatting>
  <conditionalFormatting sqref="J449">
    <cfRule type="duplicateValues" dxfId="119" priority="433"/>
    <cfRule type="duplicateValues" dxfId="118" priority="434"/>
  </conditionalFormatting>
  <conditionalFormatting sqref="J450">
    <cfRule type="duplicateValues" dxfId="117" priority="429"/>
    <cfRule type="duplicateValues" dxfId="116" priority="430"/>
  </conditionalFormatting>
  <conditionalFormatting sqref="J451">
    <cfRule type="duplicateValues" dxfId="115" priority="425"/>
    <cfRule type="duplicateValues" dxfId="114" priority="426"/>
  </conditionalFormatting>
  <conditionalFormatting sqref="J452">
    <cfRule type="duplicateValues" dxfId="113" priority="423"/>
    <cfRule type="duplicateValues" dxfId="112" priority="424"/>
  </conditionalFormatting>
  <conditionalFormatting sqref="J453">
    <cfRule type="duplicateValues" dxfId="111" priority="421"/>
    <cfRule type="duplicateValues" dxfId="110" priority="422"/>
  </conditionalFormatting>
  <conditionalFormatting sqref="J454">
    <cfRule type="duplicateValues" dxfId="109" priority="419"/>
    <cfRule type="duplicateValues" dxfId="108" priority="420"/>
  </conditionalFormatting>
  <conditionalFormatting sqref="J455">
    <cfRule type="duplicateValues" dxfId="107" priority="417"/>
    <cfRule type="duplicateValues" dxfId="106" priority="418"/>
  </conditionalFormatting>
  <conditionalFormatting sqref="J456">
    <cfRule type="duplicateValues" dxfId="105" priority="415"/>
    <cfRule type="duplicateValues" dxfId="104" priority="416"/>
  </conditionalFormatting>
  <conditionalFormatting sqref="J457">
    <cfRule type="duplicateValues" dxfId="103" priority="413"/>
    <cfRule type="duplicateValues" dxfId="102" priority="414"/>
  </conditionalFormatting>
  <conditionalFormatting sqref="J458">
    <cfRule type="duplicateValues" dxfId="101" priority="411"/>
    <cfRule type="duplicateValues" dxfId="100" priority="412"/>
  </conditionalFormatting>
  <conditionalFormatting sqref="J459">
    <cfRule type="duplicateValues" dxfId="99" priority="407"/>
    <cfRule type="duplicateValues" dxfId="98" priority="408"/>
  </conditionalFormatting>
  <conditionalFormatting sqref="J460">
    <cfRule type="duplicateValues" dxfId="97" priority="405"/>
    <cfRule type="duplicateValues" dxfId="96" priority="406"/>
  </conditionalFormatting>
  <conditionalFormatting sqref="J461">
    <cfRule type="duplicateValues" dxfId="95" priority="403"/>
    <cfRule type="duplicateValues" dxfId="94" priority="404"/>
  </conditionalFormatting>
  <conditionalFormatting sqref="J462">
    <cfRule type="duplicateValues" dxfId="93" priority="401"/>
    <cfRule type="duplicateValues" dxfId="92" priority="402"/>
  </conditionalFormatting>
  <conditionalFormatting sqref="J463">
    <cfRule type="duplicateValues" dxfId="91" priority="397"/>
    <cfRule type="duplicateValues" dxfId="90" priority="398"/>
  </conditionalFormatting>
  <conditionalFormatting sqref="J464">
    <cfRule type="duplicateValues" dxfId="89" priority="395"/>
    <cfRule type="duplicateValues" dxfId="88" priority="396"/>
  </conditionalFormatting>
  <conditionalFormatting sqref="J465">
    <cfRule type="duplicateValues" dxfId="87" priority="393"/>
    <cfRule type="duplicateValues" dxfId="86" priority="394"/>
  </conditionalFormatting>
  <conditionalFormatting sqref="J466">
    <cfRule type="duplicateValues" dxfId="85" priority="391"/>
    <cfRule type="duplicateValues" dxfId="84" priority="392"/>
  </conditionalFormatting>
  <conditionalFormatting sqref="J467">
    <cfRule type="duplicateValues" dxfId="83" priority="389"/>
    <cfRule type="duplicateValues" dxfId="82" priority="390"/>
  </conditionalFormatting>
  <conditionalFormatting sqref="J468">
    <cfRule type="duplicateValues" dxfId="81" priority="387"/>
    <cfRule type="duplicateValues" dxfId="80" priority="388"/>
  </conditionalFormatting>
  <conditionalFormatting sqref="J469">
    <cfRule type="duplicateValues" dxfId="79" priority="385"/>
    <cfRule type="duplicateValues" dxfId="78" priority="386"/>
  </conditionalFormatting>
  <conditionalFormatting sqref="J470">
    <cfRule type="duplicateValues" dxfId="77" priority="383"/>
    <cfRule type="duplicateValues" dxfId="76" priority="384"/>
  </conditionalFormatting>
  <conditionalFormatting sqref="J471">
    <cfRule type="duplicateValues" dxfId="75" priority="381"/>
    <cfRule type="duplicateValues" dxfId="74" priority="382"/>
  </conditionalFormatting>
  <conditionalFormatting sqref="J472">
    <cfRule type="duplicateValues" dxfId="73" priority="379"/>
    <cfRule type="duplicateValues" dxfId="72" priority="380"/>
  </conditionalFormatting>
  <conditionalFormatting sqref="J473">
    <cfRule type="duplicateValues" dxfId="71" priority="377"/>
    <cfRule type="duplicateValues" dxfId="70" priority="378"/>
  </conditionalFormatting>
  <conditionalFormatting sqref="J474">
    <cfRule type="duplicateValues" dxfId="69" priority="375"/>
    <cfRule type="duplicateValues" dxfId="68" priority="376"/>
  </conditionalFormatting>
  <conditionalFormatting sqref="J475">
    <cfRule type="duplicateValues" dxfId="67" priority="373"/>
    <cfRule type="duplicateValues" dxfId="66" priority="374"/>
  </conditionalFormatting>
  <conditionalFormatting sqref="J476">
    <cfRule type="duplicateValues" dxfId="65" priority="371"/>
    <cfRule type="duplicateValues" dxfId="64" priority="372"/>
  </conditionalFormatting>
  <conditionalFormatting sqref="J477">
    <cfRule type="duplicateValues" dxfId="63" priority="369"/>
    <cfRule type="duplicateValues" dxfId="62" priority="370"/>
  </conditionalFormatting>
  <conditionalFormatting sqref="J478">
    <cfRule type="duplicateValues" dxfId="61" priority="367"/>
    <cfRule type="duplicateValues" dxfId="60" priority="368"/>
  </conditionalFormatting>
  <conditionalFormatting sqref="J479">
    <cfRule type="duplicateValues" dxfId="59" priority="365"/>
    <cfRule type="duplicateValues" dxfId="58" priority="366"/>
  </conditionalFormatting>
  <conditionalFormatting sqref="J480">
    <cfRule type="duplicateValues" dxfId="57" priority="363"/>
    <cfRule type="duplicateValues" dxfId="56" priority="364"/>
  </conditionalFormatting>
  <conditionalFormatting sqref="J481">
    <cfRule type="duplicateValues" dxfId="55" priority="361"/>
    <cfRule type="duplicateValues" dxfId="54" priority="362"/>
  </conditionalFormatting>
  <conditionalFormatting sqref="J482">
    <cfRule type="duplicateValues" dxfId="53" priority="359"/>
    <cfRule type="duplicateValues" dxfId="52" priority="360"/>
  </conditionalFormatting>
  <conditionalFormatting sqref="J483">
    <cfRule type="duplicateValues" dxfId="51" priority="357"/>
    <cfRule type="duplicateValues" dxfId="50" priority="358"/>
  </conditionalFormatting>
  <conditionalFormatting sqref="J484">
    <cfRule type="duplicateValues" dxfId="49" priority="355"/>
    <cfRule type="duplicateValues" dxfId="48" priority="356"/>
  </conditionalFormatting>
  <conditionalFormatting sqref="J485">
    <cfRule type="duplicateValues" dxfId="47" priority="353"/>
    <cfRule type="duplicateValues" dxfId="46" priority="354"/>
  </conditionalFormatting>
  <conditionalFormatting sqref="J486">
    <cfRule type="duplicateValues" dxfId="45" priority="349"/>
    <cfRule type="duplicateValues" dxfId="44" priority="350"/>
  </conditionalFormatting>
  <conditionalFormatting sqref="J487">
    <cfRule type="duplicateValues" dxfId="43" priority="347"/>
    <cfRule type="duplicateValues" dxfId="42" priority="348"/>
  </conditionalFormatting>
  <conditionalFormatting sqref="J488">
    <cfRule type="duplicateValues" dxfId="41" priority="345"/>
    <cfRule type="duplicateValues" dxfId="40" priority="346"/>
  </conditionalFormatting>
  <conditionalFormatting sqref="J489">
    <cfRule type="duplicateValues" dxfId="39" priority="343"/>
    <cfRule type="duplicateValues" dxfId="38" priority="344"/>
  </conditionalFormatting>
  <conditionalFormatting sqref="J490">
    <cfRule type="duplicateValues" dxfId="37" priority="341"/>
    <cfRule type="duplicateValues" dxfId="36" priority="342"/>
  </conditionalFormatting>
  <conditionalFormatting sqref="J491">
    <cfRule type="duplicateValues" dxfId="35" priority="339"/>
    <cfRule type="duplicateValues" dxfId="34" priority="340"/>
  </conditionalFormatting>
  <conditionalFormatting sqref="J492">
    <cfRule type="duplicateValues" dxfId="33" priority="337"/>
    <cfRule type="duplicateValues" dxfId="32" priority="338"/>
  </conditionalFormatting>
  <conditionalFormatting sqref="J493">
    <cfRule type="duplicateValues" dxfId="31" priority="335"/>
    <cfRule type="duplicateValues" dxfId="30" priority="336"/>
  </conditionalFormatting>
  <conditionalFormatting sqref="J494">
    <cfRule type="duplicateValues" dxfId="29" priority="333"/>
    <cfRule type="duplicateValues" dxfId="28" priority="334"/>
  </conditionalFormatting>
  <conditionalFormatting sqref="J495">
    <cfRule type="duplicateValues" dxfId="27" priority="331"/>
    <cfRule type="duplicateValues" dxfId="26" priority="332"/>
  </conditionalFormatting>
  <conditionalFormatting sqref="J496">
    <cfRule type="duplicateValues" dxfId="25" priority="329"/>
    <cfRule type="duplicateValues" dxfId="24" priority="330"/>
  </conditionalFormatting>
  <conditionalFormatting sqref="J497">
    <cfRule type="duplicateValues" dxfId="23" priority="325"/>
    <cfRule type="duplicateValues" dxfId="22" priority="326"/>
  </conditionalFormatting>
  <conditionalFormatting sqref="J498">
    <cfRule type="duplicateValues" dxfId="21" priority="323"/>
    <cfRule type="duplicateValues" dxfId="20" priority="324"/>
  </conditionalFormatting>
  <conditionalFormatting sqref="J499">
    <cfRule type="duplicateValues" dxfId="19" priority="319"/>
    <cfRule type="duplicateValues" dxfId="18" priority="320"/>
  </conditionalFormatting>
  <conditionalFormatting sqref="J522">
    <cfRule type="duplicateValues" dxfId="17" priority="317"/>
    <cfRule type="duplicateValues" dxfId="16" priority="318"/>
  </conditionalFormatting>
  <conditionalFormatting sqref="J523">
    <cfRule type="duplicateValues" dxfId="15" priority="315"/>
    <cfRule type="duplicateValues" dxfId="14" priority="316"/>
  </conditionalFormatting>
  <conditionalFormatting sqref="J524">
    <cfRule type="duplicateValues" dxfId="13" priority="313"/>
    <cfRule type="duplicateValues" dxfId="12" priority="314"/>
  </conditionalFormatting>
  <conditionalFormatting sqref="J525">
    <cfRule type="duplicateValues" dxfId="11" priority="311"/>
    <cfRule type="duplicateValues" dxfId="10" priority="312"/>
  </conditionalFormatting>
  <conditionalFormatting sqref="D690">
    <cfRule type="duplicateValues" dxfId="9" priority="309"/>
    <cfRule type="duplicateValues" dxfId="8" priority="310"/>
  </conditionalFormatting>
  <conditionalFormatting sqref="D692">
    <cfRule type="duplicateValues" dxfId="7" priority="305"/>
    <cfRule type="duplicateValues" dxfId="6" priority="306"/>
  </conditionalFormatting>
  <conditionalFormatting sqref="D693:D697">
    <cfRule type="duplicateValues" dxfId="5" priority="303"/>
    <cfRule type="duplicateValues" dxfId="4" priority="304"/>
  </conditionalFormatting>
  <conditionalFormatting sqref="D691">
    <cfRule type="duplicateValues" dxfId="3" priority="2427"/>
    <cfRule type="duplicateValues" dxfId="2" priority="2428"/>
  </conditionalFormatting>
  <conditionalFormatting sqref="D730 D698:D727 D645">
    <cfRule type="duplicateValues" dxfId="1" priority="3117"/>
    <cfRule type="duplicateValues" dxfId="0" priority="3118"/>
  </conditionalFormatting>
  <pageMargins left="0.19685039370078741" right="0.19685039370078741" top="0.19685039370078741" bottom="0.19685039370078741" header="0.19685039370078741" footer="0.19685039370078741"/>
  <pageSetup paperSize="9" scale="45" fitToHeight="6" orientation="landscape" r:id="rId1"/>
  <colBreaks count="1" manualBreakCount="1">
    <brk id="15" max="1048575" man="1"/>
  </colBreaks>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ИАС МКР</dc:creator>
  <dc:description>exif_MSED_f4c410e1053cc1bd8b11d1c8d785797dd41c71bd84d33586389f3b5f6caf2a14</dc:description>
  <cp:lastModifiedBy>Горлова Анна Ивановна</cp:lastModifiedBy>
  <cp:lastPrinted>2021-03-24T15:30:45Z</cp:lastPrinted>
  <dcterms:created xsi:type="dcterms:W3CDTF">2019-11-05T02:11:02Z</dcterms:created>
  <dcterms:modified xsi:type="dcterms:W3CDTF">2021-10-01T16:06:32Z</dcterms:modified>
</cp:coreProperties>
</file>