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G22" i="3"/>
  <c r="G21" i="3"/>
  <c r="G19" i="3"/>
  <c r="G16" i="3"/>
  <c r="G12" i="3"/>
  <c r="G11" i="3"/>
  <c r="G10" i="3"/>
  <c r="G9" i="3"/>
  <c r="G8" i="3"/>
  <c r="G6" i="3"/>
  <c r="G4" i="3"/>
  <c r="E23" i="3" l="1"/>
  <c r="E22" i="3"/>
  <c r="E21" i="3"/>
  <c r="E20" i="3"/>
  <c r="E18" i="3"/>
  <c r="E17" i="3"/>
  <c r="E16" i="3"/>
  <c r="E15" i="3"/>
  <c r="E13" i="3"/>
  <c r="E12" i="3"/>
  <c r="E11" i="3"/>
  <c r="E10" i="3"/>
  <c r="E9" i="3"/>
  <c r="E7" i="3"/>
  <c r="E6" i="3"/>
  <c r="F21" i="3"/>
  <c r="F23" i="3" s="1"/>
  <c r="E4" i="3"/>
  <c r="D21" i="3"/>
  <c r="D23" i="3" s="1"/>
  <c r="C21" i="3"/>
  <c r="C23" i="3" s="1"/>
</calcChain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<sst xmlns="http://schemas.openxmlformats.org/spreadsheetml/2006/main" count="41" uniqueCount="41">
  <si>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</si>
  <si>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</si>
  <si>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</si>
  <si>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</si>
  <si>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</si>
  <si>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</si>
  <si>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Сведения об исполнении бюджета Щёлковского муниципального района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01.04.2018)</t>
  </si>
  <si>
    <t>Утвержденные бюджетные назначения на 2018 год, тыс. руб.</t>
  </si>
  <si>
    <t>Фактически исполнено по состоянию на 01.04.2018, тыс. руб.</t>
  </si>
  <si>
    <t>Фактически исполнено по состоянию на 01.04.2017, тыс. руб.</t>
  </si>
  <si>
    <t>Темп роста к соответствующему периоду 2017 года, %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</si>
  <si>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</si>
  <si>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</si>
  <si>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</si>
  <si>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</si>
  <si>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</si>
  <si>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</si>
  <si>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</si>
  <si>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</si>
  <si>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1100000000</t>
  </si>
  <si>
    <t>1200000000</t>
  </si>
  <si>
    <t>1300000000</t>
  </si>
  <si>
    <t>1400000000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</si>
  <si>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                   </t>
  </si>
  <si>
    <t xml:space="preserve">       Муниципальная программа Щёлковского муниципального района "Образование Щёлковского муниципального района"                    </t>
  </si>
  <si>
    <t xml:space="preserve">       Муниципальная программа Щёлковского муниципального района "Развитие инженерной инфраструктуры и энергоэффективности Щёлковского муниципального района"                    </t>
  </si>
  <si>
    <t xml:space="preserve">       Муниципальная программа Щёлковского муниципального района "Спорт Щёлковского муниципального района"                    </t>
  </si>
  <si>
    <t xml:space="preserve">       Муниципальная программа Щёлковского муниципального района "Культура Щёлковского муниципального района"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</si>
  <si>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                   </t>
  </si>
  <si>
    <t xml:space="preserve">       Муниципальная программа Щёлковского муниципального района "Безопасность Щёлковского муниципального района"                    </t>
  </si>
  <si>
    <t xml:space="preserve">       Муниципальная программа Щёлковского муниципального района "Формирование современной городской среды"                    </t>
  </si>
  <si>
    <t xml:space="preserve">       Муниципальная программа Щёлковского муниципального района "Жилище"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</si>
  <si>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                   </t>
  </si>
  <si>
    <t xml:space="preserve">       Муниципальная программа Щёлковского муниципального района "Развитие системы информирования населения о деятельности органов местного самоуправления Щёлковского муниципального района"                    </t>
  </si>
  <si>
    <t xml:space="preserve">       Муниципальная программа Щёлковского муниципального района "Муниципальное управление в Щёлковском муниципальном районе"                    </t>
  </si>
  <si>
    <t xml:space="preserve">       Муниципальная программа Щёлковского муниципального района "Развитие информационно-коммуникационных технологий и повышение эффективности предоставления государственных и муниципальных услуг в Щёлковском муниципальном районе"                    </t>
  </si>
  <si>
    <t xml:space="preserve">       Муниципальная программа Щёлковского муниципального района "Развитие жилищно-коммунального хозяйства Щёлковского муниципального района"                    </t>
  </si>
  <si>
    <t>0200000000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</si>
  <si>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района"                    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</si>
  <si>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                   </t>
  </si>
  <si>
    <t xml:space="preserve">       Муниципальная программа Щёлковского муниципального района "Эффективная власть в Щёлковском муниципальном районе"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</si>
</sst>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20" zoomScaleNormal="120" workbookViewId="0">
      <selection activeCell="E4" sqref="E4"/>
    </sheetView>
  </sheetViews>
  <sheetFormatPr defaultColWidth="9.109375" defaultRowHeight="14.4" x14ac:dyDescent="0.3"/>
  <cols>
    <col min="1" max="1" width="9.5546875" style="9" customWidth="1"/>
    <col min="2" max="2" width="53.109375" style="9" customWidth="1"/>
    <col min="3" max="3" width="15.44140625" style="9" customWidth="1"/>
    <col min="4" max="4" width="16.44140625" style="9" customWidth="1"/>
    <col min="5" max="5" width="9.6640625" style="8" customWidth="1"/>
    <col min="6" max="6" width="18.109375" style="9" customWidth="1"/>
    <col min="7" max="7" width="14.44140625" style="9" customWidth="1"/>
    <col min="8" max="16384" width="9.109375" style="9"/>
  </cols>
  <sheetData>
    <row r="1" spans="1:7" ht="77.25" customHeight="1" x14ac:dyDescent="0.3">
      <c r="A1" s="16" t="s">
        <v>6</v>
      </c>
      <c r="B1" s="16"/>
      <c r="C1" s="16"/>
      <c r="D1" s="16"/>
      <c r="E1" s="16"/>
      <c r="F1" s="16"/>
      <c r="G1" s="16"/>
    </row>
    <row r="3" spans="1:7" s="10" customFormat="1" ht="57" x14ac:dyDescent="0.3">
      <c r="A3" s="12" t="s">
        <v>0</v>
      </c>
      <c r="B3" s="2" t="s">
        <v>1</v>
      </c>
      <c r="C3" s="13" t="s">
        <v>7</v>
      </c>
      <c r="D3" s="13" t="s">
        <v>8</v>
      </c>
      <c r="E3" s="13" t="s">
        <v>2</v>
      </c>
      <c r="F3" s="13" t="s">
        <v>9</v>
      </c>
      <c r="G3" s="13" t="s">
        <v>10</v>
      </c>
    </row>
    <row r="4" spans="1:7" ht="36" x14ac:dyDescent="0.3">
      <c r="A4" s="1" t="s">
        <v>11</v>
      </c>
      <c r="B4" s="17" t="s">
        <v>23</v>
      </c>
      <c r="C4" s="18">
        <v>58670.1</v>
      </c>
      <c r="D4" s="18">
        <v>4934</v>
      </c>
      <c r="E4" s="5">
        <f>D4/C4</f>
        <v>8.4097351120928726E-2</v>
      </c>
      <c r="F4" s="18">
        <v>2871.9</v>
      </c>
      <c r="G4" s="19">
        <f>D4/F4*100%</f>
        <v>1.71802639367666</v>
      </c>
    </row>
    <row r="5" spans="1:7" ht="36" x14ac:dyDescent="0.3">
      <c r="A5" s="14" t="s">
        <v>37</v>
      </c>
      <c r="B5" s="17" t="s">
        <v>38</v>
      </c>
      <c r="C5" s="18">
        <v>0</v>
      </c>
      <c r="D5" s="18">
        <v>0</v>
      </c>
      <c r="E5" s="5">
        <v>0</v>
      </c>
      <c r="F5" s="18">
        <v>0</v>
      </c>
      <c r="G5" s="19">
        <v>0</v>
      </c>
    </row>
    <row r="6" spans="1:7" ht="24" x14ac:dyDescent="0.3">
      <c r="A6" s="1" t="s">
        <v>12</v>
      </c>
      <c r="B6" s="17" t="s">
        <v>24</v>
      </c>
      <c r="C6" s="18">
        <v>5928934.7999999998</v>
      </c>
      <c r="D6" s="18">
        <v>1181873.5</v>
      </c>
      <c r="E6" s="5">
        <f t="shared" ref="E6:E23" si="0">D6/C6</f>
        <v>0.19933993876943967</v>
      </c>
      <c r="F6" s="18">
        <v>892355.1</v>
      </c>
      <c r="G6" s="19">
        <f t="shared" ref="G6:G23" si="1">D6/F6*100%</f>
        <v>1.3244430384271912</v>
      </c>
    </row>
    <row r="7" spans="1:7" ht="36" x14ac:dyDescent="0.3">
      <c r="A7" s="15" t="s">
        <v>13</v>
      </c>
      <c r="B7" s="17" t="s">
        <v>25</v>
      </c>
      <c r="C7" s="18">
        <v>209434</v>
      </c>
      <c r="D7" s="18">
        <v>114525.2</v>
      </c>
      <c r="E7" s="5">
        <f t="shared" si="0"/>
        <v>0.54683193750775905</v>
      </c>
      <c r="F7" s="18">
        <v>0</v>
      </c>
      <c r="G7" s="19">
        <v>0</v>
      </c>
    </row>
    <row r="8" spans="1:7" ht="36" x14ac:dyDescent="0.3">
      <c r="A8" s="15"/>
      <c r="B8" s="17" t="s">
        <v>36</v>
      </c>
      <c r="C8" s="18">
        <v>0</v>
      </c>
      <c r="D8" s="18">
        <v>0</v>
      </c>
      <c r="E8" s="5">
        <v>0</v>
      </c>
      <c r="F8" s="18">
        <v>16688.3</v>
      </c>
      <c r="G8" s="19">
        <f t="shared" si="1"/>
        <v>0</v>
      </c>
    </row>
    <row r="9" spans="1:7" ht="24" x14ac:dyDescent="0.3">
      <c r="A9" s="1" t="s">
        <v>14</v>
      </c>
      <c r="B9" s="17" t="s">
        <v>26</v>
      </c>
      <c r="C9" s="18">
        <v>235312.9</v>
      </c>
      <c r="D9" s="18">
        <v>55682.5</v>
      </c>
      <c r="E9" s="5">
        <f t="shared" si="0"/>
        <v>0.23663173587168404</v>
      </c>
      <c r="F9" s="18">
        <v>47433.9</v>
      </c>
      <c r="G9" s="19">
        <f t="shared" si="1"/>
        <v>1.173896727867622</v>
      </c>
    </row>
    <row r="10" spans="1:7" ht="24" x14ac:dyDescent="0.3">
      <c r="A10" s="1" t="s">
        <v>15</v>
      </c>
      <c r="B10" s="17" t="s">
        <v>27</v>
      </c>
      <c r="C10" s="18">
        <v>127382.1</v>
      </c>
      <c r="D10" s="18">
        <v>28293.599999999999</v>
      </c>
      <c r="E10" s="5">
        <f t="shared" si="0"/>
        <v>0.22211598018873921</v>
      </c>
      <c r="F10" s="18">
        <v>28172.6</v>
      </c>
      <c r="G10" s="19">
        <f t="shared" si="1"/>
        <v>1.004294953252451</v>
      </c>
    </row>
    <row r="11" spans="1:7" ht="24" x14ac:dyDescent="0.3">
      <c r="A11" s="1" t="s">
        <v>16</v>
      </c>
      <c r="B11" s="17" t="s">
        <v>28</v>
      </c>
      <c r="C11" s="18">
        <v>8856</v>
      </c>
      <c r="D11" s="18">
        <v>0</v>
      </c>
      <c r="E11" s="5">
        <f t="shared" si="0"/>
        <v>0</v>
      </c>
      <c r="F11" s="18">
        <v>40</v>
      </c>
      <c r="G11" s="19">
        <f t="shared" si="1"/>
        <v>0</v>
      </c>
    </row>
    <row r="12" spans="1:7" ht="24" x14ac:dyDescent="0.3">
      <c r="A12" s="1" t="s">
        <v>17</v>
      </c>
      <c r="B12" s="17" t="s">
        <v>29</v>
      </c>
      <c r="C12" s="18">
        <v>75124.7</v>
      </c>
      <c r="D12" s="18">
        <v>10677.1</v>
      </c>
      <c r="E12" s="5">
        <f t="shared" si="0"/>
        <v>0.14212502678879252</v>
      </c>
      <c r="F12" s="18">
        <v>5239</v>
      </c>
      <c r="G12" s="19">
        <f t="shared" si="1"/>
        <v>2.0380034357701851</v>
      </c>
    </row>
    <row r="13" spans="1:7" ht="24" x14ac:dyDescent="0.3">
      <c r="A13" s="1" t="s">
        <v>18</v>
      </c>
      <c r="B13" s="17" t="s">
        <v>30</v>
      </c>
      <c r="C13" s="18">
        <v>17216</v>
      </c>
      <c r="D13" s="18">
        <v>2796.2</v>
      </c>
      <c r="E13" s="5">
        <f t="shared" si="0"/>
        <v>0.16241868029739776</v>
      </c>
      <c r="F13" s="18">
        <v>0</v>
      </c>
      <c r="G13" s="19">
        <v>0</v>
      </c>
    </row>
    <row r="14" spans="1:7" ht="36" x14ac:dyDescent="0.3">
      <c r="A14" s="15" t="s">
        <v>19</v>
      </c>
      <c r="B14" s="17" t="s">
        <v>39</v>
      </c>
      <c r="C14" s="18">
        <v>0</v>
      </c>
      <c r="D14" s="18">
        <v>0</v>
      </c>
      <c r="E14" s="5">
        <v>0</v>
      </c>
      <c r="F14" s="18">
        <v>0</v>
      </c>
      <c r="G14" s="19">
        <v>0</v>
      </c>
    </row>
    <row r="15" spans="1:7" ht="24" x14ac:dyDescent="0.3">
      <c r="A15" s="15"/>
      <c r="B15" s="17" t="s">
        <v>31</v>
      </c>
      <c r="C15" s="18">
        <v>53970.3</v>
      </c>
      <c r="D15" s="18">
        <v>0</v>
      </c>
      <c r="E15" s="5">
        <f t="shared" si="0"/>
        <v>0</v>
      </c>
      <c r="F15" s="18">
        <v>0</v>
      </c>
      <c r="G15" s="19">
        <v>0</v>
      </c>
    </row>
    <row r="16" spans="1:7" ht="24" x14ac:dyDescent="0.3">
      <c r="A16" s="1" t="s">
        <v>20</v>
      </c>
      <c r="B16" s="17" t="s">
        <v>32</v>
      </c>
      <c r="C16" s="18">
        <v>58188.4</v>
      </c>
      <c r="D16" s="18">
        <v>14346.7</v>
      </c>
      <c r="E16" s="5">
        <f t="shared" si="0"/>
        <v>0.24655601460084828</v>
      </c>
      <c r="F16" s="18">
        <v>11906.3</v>
      </c>
      <c r="G16" s="19">
        <f t="shared" si="1"/>
        <v>1.2049671182483224</v>
      </c>
    </row>
    <row r="17" spans="1:7" ht="36" x14ac:dyDescent="0.3">
      <c r="A17" s="1" t="s">
        <v>21</v>
      </c>
      <c r="B17" s="17" t="s">
        <v>33</v>
      </c>
      <c r="C17" s="18">
        <v>19981.7</v>
      </c>
      <c r="D17" s="18">
        <v>2868.2</v>
      </c>
      <c r="E17" s="5">
        <f t="shared" si="0"/>
        <v>0.14354134032639865</v>
      </c>
      <c r="F17" s="18">
        <v>0</v>
      </c>
      <c r="G17" s="19">
        <v>0</v>
      </c>
    </row>
    <row r="18" spans="1:7" ht="24" x14ac:dyDescent="0.3">
      <c r="A18" s="15" t="s">
        <v>22</v>
      </c>
      <c r="B18" s="17" t="s">
        <v>34</v>
      </c>
      <c r="C18" s="18">
        <v>671060.9</v>
      </c>
      <c r="D18" s="18">
        <v>184841.4</v>
      </c>
      <c r="E18" s="5">
        <f t="shared" si="0"/>
        <v>0.27544653547837461</v>
      </c>
      <c r="F18" s="18">
        <v>0</v>
      </c>
      <c r="G18" s="19">
        <v>0</v>
      </c>
    </row>
    <row r="19" spans="1:7" ht="24" x14ac:dyDescent="0.3">
      <c r="A19" s="15"/>
      <c r="B19" s="17" t="s">
        <v>40</v>
      </c>
      <c r="C19" s="18">
        <v>0</v>
      </c>
      <c r="D19" s="18">
        <v>0</v>
      </c>
      <c r="E19" s="5">
        <v>0</v>
      </c>
      <c r="F19" s="18">
        <v>148504.9</v>
      </c>
      <c r="G19" s="19">
        <f t="shared" si="1"/>
        <v>0</v>
      </c>
    </row>
    <row r="20" spans="1:7" ht="48" x14ac:dyDescent="0.3">
      <c r="A20" s="3">
        <v>1500000000</v>
      </c>
      <c r="B20" s="17" t="s">
        <v>35</v>
      </c>
      <c r="C20" s="20">
        <v>137462.79999999999</v>
      </c>
      <c r="D20" s="20">
        <v>29007.5</v>
      </c>
      <c r="E20" s="6">
        <f t="shared" si="0"/>
        <v>0.21102072706215794</v>
      </c>
      <c r="F20" s="20">
        <v>0</v>
      </c>
      <c r="G20" s="21">
        <v>0</v>
      </c>
    </row>
    <row r="21" spans="1:7" s="10" customFormat="1" x14ac:dyDescent="0.3">
      <c r="A21" s="4"/>
      <c r="B21" s="2" t="s">
        <v>3</v>
      </c>
      <c r="C21" s="22">
        <f>SUM(C4:C20)</f>
        <v>7601594.7000000002</v>
      </c>
      <c r="D21" s="22">
        <f>SUM(D4:D20)</f>
        <v>1629845.9</v>
      </c>
      <c r="E21" s="7">
        <f t="shared" si="0"/>
        <v>0.21440841880191269</v>
      </c>
      <c r="F21" s="22">
        <f>F4+F5+F6+F7+F8+F9+F10+F11+F12+F13+F14+F15+F16+F17+F18+F19+F20</f>
        <v>1153212</v>
      </c>
      <c r="G21" s="23">
        <f t="shared" si="1"/>
        <v>1.4133098684370262</v>
      </c>
    </row>
    <row r="22" spans="1:7" x14ac:dyDescent="0.3">
      <c r="A22" s="3">
        <v>9000000000</v>
      </c>
      <c r="B22" s="17" t="s">
        <v>4</v>
      </c>
      <c r="C22" s="20">
        <v>33561.599999999999</v>
      </c>
      <c r="D22" s="20">
        <v>9181.6</v>
      </c>
      <c r="E22" s="6">
        <f t="shared" si="0"/>
        <v>0.27357456140350878</v>
      </c>
      <c r="F22" s="20">
        <v>8115.2</v>
      </c>
      <c r="G22" s="21">
        <f t="shared" si="1"/>
        <v>1.1314077287066246</v>
      </c>
    </row>
    <row r="23" spans="1:7" s="10" customFormat="1" x14ac:dyDescent="0.3">
      <c r="A23" s="4"/>
      <c r="B23" s="2" t="s">
        <v>5</v>
      </c>
      <c r="C23" s="22">
        <f>C21+C22</f>
        <v>7635156.2999999998</v>
      </c>
      <c r="D23" s="22">
        <f>D21+D22</f>
        <v>1639027.5</v>
      </c>
      <c r="E23" s="7">
        <f t="shared" si="0"/>
        <v>0.21466849342691255</v>
      </c>
      <c r="F23" s="22">
        <f t="shared" ref="F23" si="2">F21+F22</f>
        <v>1161327.2</v>
      </c>
      <c r="G23" s="23">
        <f t="shared" si="1"/>
        <v>1.4113399737817216</v>
      </c>
    </row>
    <row r="25" spans="1:7" x14ac:dyDescent="0.3">
      <c r="A25" s="11"/>
    </row>
  </sheetData>
  <mergeCells count="4">
    <mergeCell ref="A18:A19"/>
    <mergeCell ref="A14:A15"/>
    <mergeCell ref="A7:A8"/>
    <mergeCell ref="A1:G1"/>
  </mergeCells>
  <pageMargins left="0.19685039370078741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2018-04-18T12:32:27Z</cp:lastPrinted>
  <dcterms:created xsi:type="dcterms:W3CDTF">2017-12-11T14:03:53Z</dcterms:created>
  <dcterms:modified xsi:type="dcterms:W3CDTF">2018-04-18T13:33:42Z</dcterms:modified>
</cp:coreProperties>
</file>