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48" windowWidth="19440" windowHeight="4500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<sst xmlns="http://schemas.openxmlformats.org/spreadsheetml/2006/main" count="34" uniqueCount="34">
  <si>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Наименование доходов</t>
  </si>
  <si>
    <t>отклонение исполнения от плана</t>
  </si>
  <si>
    <t>зачислено в бюджет района (тыс. руб.)</t>
  </si>
  <si>
    <t>%</t>
  </si>
  <si>
    <t>гр.6/гр9*100</t>
  </si>
  <si>
    <t>ИТОГО:  НАЛОГОВЫЕ И НЕНАЛОГОВЫЕ ДОХОДЫ</t>
  </si>
  <si>
    <t xml:space="preserve"> Упрощенная система налогообложения</t>
  </si>
  <si>
    <t>Единый налог на вменённый доход</t>
  </si>
  <si>
    <t xml:space="preserve">Единый сельскохозяйственный налог </t>
  </si>
  <si>
    <t xml:space="preserve"> Патентная система налогообложения </t>
  </si>
  <si>
    <t>Акцизы на нефтепродукты</t>
  </si>
  <si>
    <t xml:space="preserve"> Государственная пошлина                                                     </t>
  </si>
  <si>
    <t>Задолженность и перерасчеты по отменённым налогам, сборам и иным обязательным платежам</t>
  </si>
  <si>
    <t xml:space="preserve"> Дивиденды по акциям</t>
  </si>
  <si>
    <t>Доходы от сдачи в аренду имущества</t>
  </si>
  <si>
    <t>Отчисления от чистой прибыли МУП</t>
  </si>
  <si>
    <t xml:space="preserve">Плата за негативное воздействие на окружающую среду </t>
  </si>
  <si>
    <t>Прочие доходы от компенсации затрат  бюджетов муниципальных районов</t>
  </si>
  <si>
    <t>Доходы от реализации муниципального имущества</t>
  </si>
  <si>
    <t xml:space="preserve"> Штрафы, санкции, возмещение ущерба</t>
  </si>
  <si>
    <t>Прочие неналоговые доходы</t>
  </si>
  <si>
    <t>БЕЗВОЗМЕЗДНЫЕ ПОСТУПЛЕНИЯ</t>
  </si>
  <si>
    <t>Всего доходов</t>
  </si>
  <si>
    <t xml:space="preserve"> </t>
  </si>
  <si>
    <t>Плата за увеличение площади земельных участков , находящихся в частной собственности</t>
  </si>
  <si>
    <r>
      <t xml:space="preserve">(+) </t>
    </r>
    <r>
      <rPr>
        <sz val="9"/>
        <rFont val="Times New Roman"/>
        <family val="1"/>
      </rPr>
      <t>перевыполнение</t>
    </r>
    <r>
      <rPr>
        <sz val="11"/>
        <rFont val="Times New Roman"/>
        <family val="1"/>
      </rPr>
      <t xml:space="preserve">,          (-) </t>
    </r>
    <r>
      <rPr>
        <sz val="9"/>
        <rFont val="Times New Roman"/>
        <family val="1"/>
      </rPr>
      <t>невыполнение</t>
    </r>
    <r>
      <rPr>
        <sz val="11"/>
        <rFont val="Times New Roman"/>
        <family val="1"/>
      </rPr>
      <t xml:space="preserve"> (тыс. руб.)</t>
    </r>
  </si>
  <si>
    <t>=гр.6-гр.9</t>
  </si>
  <si>
    <t xml:space="preserve">Прочие доходы от использования муниципального  имущества </t>
  </si>
  <si>
    <t>Уточнённый план 2016 года (тыс.руб.) по безвозмездным</t>
  </si>
  <si>
    <t xml:space="preserve"> Налог на доходы физических лиц</t>
  </si>
  <si>
    <t xml:space="preserve">Доходы, получаемые в виде арендной платы за земельные участки </t>
  </si>
  <si>
    <t>Доходы от продажи земельных участков</t>
  </si>
  <si>
    <t>Анализ поступления доходов в бюджет Щёлковского муниципального районаза 3 квартал 2016 года</t>
  </si>
  <si>
    <t>Потсутпило по 30-09-2016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</si>
</sst>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  <numFmt numFmtId="176" formatCode="0.0"/>
    <numFmt numFmtId="177" formatCode="0.000000"/>
    <numFmt numFmtId="178" formatCode="0.00000"/>
    <numFmt numFmtId="179" formatCode="0.0000"/>
    <numFmt numFmtId="180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3" fontId="6" fillId="0" borderId="11" xfId="0" applyNumberFormat="1" applyFont="1" applyBorder="1" applyAlignment="1">
      <alignment vertical="center"/>
    </xf>
    <xf numFmtId="172" fontId="7" fillId="0" borderId="11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2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172" fontId="2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0" fontId="48" fillId="0" borderId="0" xfId="0" applyFont="1" applyFill="1" applyAlignment="1">
      <alignment/>
    </xf>
    <xf numFmtId="0" fontId="0" fillId="0" borderId="0" xfId="0" applyBorder="1" applyAlignment="1">
      <alignment/>
    </xf>
    <xf numFmtId="3" fontId="49" fillId="33" borderId="11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3" fontId="7" fillId="33" borderId="10" xfId="0" applyNumberFormat="1" applyFont="1" applyFill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172" fontId="9" fillId="0" borderId="11" xfId="0" applyNumberFormat="1" applyFont="1" applyBorder="1" applyAlignment="1">
      <alignment vertical="center"/>
    </xf>
    <xf numFmtId="3" fontId="7" fillId="0" borderId="13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/>
    </xf>
    <xf numFmtId="172" fontId="7" fillId="0" borderId="1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172" fontId="5" fillId="0" borderId="11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5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3"/>
  <sheetViews>
    <sheetView tabSelected="1" zoomScalePageLayoutView="0" workbookViewId="0" topLeftCell="A1">
      <selection activeCell="B12" sqref="B12"/>
    </sheetView>
  </sheetViews>
  <sheetFormatPr defaultColWidth="11.140625" defaultRowHeight="15"/>
  <cols>
    <col min="1" max="1" width="1.421875" style="0" customWidth="1"/>
    <col min="2" max="2" width="34.28125" style="0" customWidth="1"/>
    <col min="3" max="3" width="20.421875" style="21" customWidth="1"/>
    <col min="4" max="4" width="13.140625" style="1" customWidth="1"/>
    <col min="5" max="5" width="15.00390625" style="0" customWidth="1"/>
    <col min="6" max="6" width="10.28125" style="0" customWidth="1"/>
    <col min="7" max="21" width="10.140625" style="0" customWidth="1"/>
    <col min="22" max="22" width="9.00390625" style="0" customWidth="1"/>
    <col min="23" max="23" width="9.8515625" style="0" customWidth="1"/>
    <col min="24" max="26" width="10.140625" style="0" customWidth="1"/>
    <col min="27" max="27" width="11.00390625" style="0" customWidth="1"/>
    <col min="28" max="28" width="10.421875" style="0" customWidth="1"/>
    <col min="29" max="44" width="10.140625" style="0" customWidth="1"/>
    <col min="45" max="45" width="9.421875" style="0" customWidth="1"/>
    <col min="46" max="46" width="9.8515625" style="0" customWidth="1"/>
    <col min="47" max="47" width="9.57421875" style="0" customWidth="1"/>
    <col min="48" max="48" width="9.7109375" style="0" customWidth="1"/>
    <col min="49" max="51" width="9.421875" style="0" customWidth="1"/>
    <col min="52" max="52" width="9.7109375" style="0" customWidth="1"/>
    <col min="53" max="53" width="9.421875" style="0" customWidth="1"/>
    <col min="54" max="55" width="9.8515625" style="0" customWidth="1"/>
    <col min="56" max="56" width="9.140625" style="0" customWidth="1"/>
    <col min="57" max="58" width="8.57421875" style="0" customWidth="1"/>
  </cols>
  <sheetData>
    <row r="1" spans="1:6" ht="12.75" customHeight="1">
      <c r="A1" t="s">
        <v>23</v>
      </c>
      <c r="B1" s="43" t="s">
        <v>32</v>
      </c>
      <c r="C1" s="43"/>
      <c r="D1" s="43"/>
      <c r="E1" s="43"/>
      <c r="F1" s="43"/>
    </row>
    <row r="2" spans="2:6" ht="29.25" customHeight="1">
      <c r="B2" s="43"/>
      <c r="C2" s="43"/>
      <c r="D2" s="43"/>
      <c r="E2" s="43"/>
      <c r="F2" s="43"/>
    </row>
    <row r="3" ht="14.25">
      <c r="E3" s="20"/>
    </row>
    <row r="4" spans="2:6" s="22" customFormat="1" ht="36" customHeight="1">
      <c r="B4" s="44" t="s">
        <v>0</v>
      </c>
      <c r="C4" s="34" t="s">
        <v>33</v>
      </c>
      <c r="D4" s="44" t="s">
        <v>28</v>
      </c>
      <c r="E4" s="44" t="s">
        <v>1</v>
      </c>
      <c r="F4" s="44"/>
    </row>
    <row r="5" spans="1:62" s="2" customFormat="1" ht="73.5" customHeight="1">
      <c r="A5"/>
      <c r="B5" s="44"/>
      <c r="C5" s="25" t="s">
        <v>2</v>
      </c>
      <c r="D5" s="44"/>
      <c r="E5" s="24" t="s">
        <v>25</v>
      </c>
      <c r="F5" s="26" t="s">
        <v>3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 s="29"/>
      <c r="BF5" s="22"/>
      <c r="BG5" s="22"/>
      <c r="BH5" s="22"/>
      <c r="BI5" s="22"/>
      <c r="BJ5" s="22"/>
    </row>
    <row r="6" spans="2:6" ht="12.75" customHeight="1">
      <c r="B6" s="27">
        <v>1</v>
      </c>
      <c r="C6" s="28">
        <v>6</v>
      </c>
      <c r="D6" s="27">
        <v>9</v>
      </c>
      <c r="E6" s="27">
        <v>10</v>
      </c>
      <c r="F6" s="27">
        <v>11</v>
      </c>
    </row>
    <row r="7" spans="2:6" ht="12.75" customHeight="1">
      <c r="B7" s="2"/>
      <c r="C7" s="4"/>
      <c r="D7" s="3"/>
      <c r="E7" s="3" t="s">
        <v>26</v>
      </c>
      <c r="F7" s="3" t="s">
        <v>4</v>
      </c>
    </row>
    <row r="8" spans="2:6" ht="24" customHeight="1">
      <c r="B8" s="5" t="s">
        <v>5</v>
      </c>
      <c r="C8" s="23">
        <f>SUM(C9:C28)</f>
        <v>1748297</v>
      </c>
      <c r="D8" s="23">
        <f>SUM(D9:D28)</f>
        <v>2610868</v>
      </c>
      <c r="E8" s="6">
        <f>C8-D8</f>
        <v>-862571</v>
      </c>
      <c r="F8" s="7">
        <f>C8/D8*100</f>
        <v>66.96228993576084</v>
      </c>
    </row>
    <row r="9" spans="2:6" ht="15">
      <c r="B9" s="11" t="s">
        <v>29</v>
      </c>
      <c r="C9" s="33">
        <v>1134161</v>
      </c>
      <c r="D9" s="35">
        <v>1562810</v>
      </c>
      <c r="E9" s="35">
        <f>C9-D9</f>
        <v>-428649</v>
      </c>
      <c r="F9" s="36">
        <f>C9/D9*100</f>
        <v>72.5719057339024</v>
      </c>
    </row>
    <row r="10" spans="2:6" ht="30.75">
      <c r="B10" s="10" t="s">
        <v>6</v>
      </c>
      <c r="C10" s="9">
        <v>171476</v>
      </c>
      <c r="D10" s="35">
        <v>197070</v>
      </c>
      <c r="E10" s="35"/>
      <c r="F10" s="36"/>
    </row>
    <row r="11" spans="2:6" ht="30.75">
      <c r="B11" s="11" t="s">
        <v>7</v>
      </c>
      <c r="C11" s="9">
        <v>72571</v>
      </c>
      <c r="D11" s="8">
        <v>90133</v>
      </c>
      <c r="E11" s="8">
        <f aca="true" t="shared" si="0" ref="E11:E30">C11-D11</f>
        <v>-17562</v>
      </c>
      <c r="F11" s="7">
        <f>C11/D11*100</f>
        <v>80.51546048617043</v>
      </c>
    </row>
    <row r="12" spans="2:6" ht="27" customHeight="1">
      <c r="B12" s="11" t="s">
        <v>8</v>
      </c>
      <c r="C12" s="9">
        <v>717</v>
      </c>
      <c r="D12" s="8">
        <v>720</v>
      </c>
      <c r="E12" s="8">
        <f t="shared" si="0"/>
        <v>-3</v>
      </c>
      <c r="F12" s="7">
        <f>C12/D12*100</f>
        <v>99.58333333333333</v>
      </c>
    </row>
    <row r="13" spans="2:6" ht="28.5" customHeight="1">
      <c r="B13" s="10" t="s">
        <v>9</v>
      </c>
      <c r="C13" s="9">
        <v>14668</v>
      </c>
      <c r="D13" s="8">
        <v>20026</v>
      </c>
      <c r="E13" s="8">
        <f t="shared" si="0"/>
        <v>-5358</v>
      </c>
      <c r="F13" s="7">
        <f>C13/D13*100</f>
        <v>73.24478178368122</v>
      </c>
    </row>
    <row r="14" spans="2:6" ht="31.5" customHeight="1">
      <c r="B14" s="12" t="s">
        <v>10</v>
      </c>
      <c r="C14" s="9">
        <v>17758</v>
      </c>
      <c r="D14" s="8">
        <v>18465</v>
      </c>
      <c r="E14" s="8">
        <f t="shared" si="0"/>
        <v>-707</v>
      </c>
      <c r="F14" s="7">
        <f>C14/D14*100</f>
        <v>96.17113457893312</v>
      </c>
    </row>
    <row r="15" spans="2:6" ht="18" customHeight="1">
      <c r="B15" s="13" t="s">
        <v>11</v>
      </c>
      <c r="C15" s="9">
        <v>21608</v>
      </c>
      <c r="D15" s="8">
        <v>30000</v>
      </c>
      <c r="E15" s="8">
        <f t="shared" si="0"/>
        <v>-8392</v>
      </c>
      <c r="F15" s="7"/>
    </row>
    <row r="16" spans="2:6" ht="47.25" customHeight="1">
      <c r="B16" s="14" t="s">
        <v>12</v>
      </c>
      <c r="C16" s="9">
        <v>20</v>
      </c>
      <c r="D16" s="8"/>
      <c r="E16" s="8">
        <f t="shared" si="0"/>
        <v>20</v>
      </c>
      <c r="F16" s="7" t="e">
        <f>C16/D16*100</f>
        <v>#DIV/0!</v>
      </c>
    </row>
    <row r="17" spans="2:6" ht="21.75" customHeight="1">
      <c r="B17" s="13" t="s">
        <v>13</v>
      </c>
      <c r="C17" s="9">
        <v>333</v>
      </c>
      <c r="D17" s="8">
        <v>200</v>
      </c>
      <c r="E17" s="8">
        <f t="shared" si="0"/>
        <v>133</v>
      </c>
      <c r="F17" s="7"/>
    </row>
    <row r="18" spans="2:6" ht="46.5" customHeight="1">
      <c r="B18" s="13" t="s">
        <v>30</v>
      </c>
      <c r="C18" s="9">
        <v>149479</v>
      </c>
      <c r="D18" s="8">
        <v>221059</v>
      </c>
      <c r="E18" s="8">
        <f t="shared" si="0"/>
        <v>-71580</v>
      </c>
      <c r="F18" s="7">
        <f aca="true" t="shared" si="1" ref="F18:F30">C18/D18*100</f>
        <v>67.6195042952334</v>
      </c>
    </row>
    <row r="19" spans="2:6" ht="30.75">
      <c r="B19" s="13" t="s">
        <v>14</v>
      </c>
      <c r="C19" s="9">
        <v>13077</v>
      </c>
      <c r="D19" s="8">
        <v>21140</v>
      </c>
      <c r="E19" s="8">
        <f t="shared" si="0"/>
        <v>-8063</v>
      </c>
      <c r="F19" s="7">
        <f t="shared" si="1"/>
        <v>61.859035004730366</v>
      </c>
    </row>
    <row r="20" spans="2:6" ht="30.75">
      <c r="B20" s="13" t="s">
        <v>15</v>
      </c>
      <c r="C20" s="9">
        <v>1694</v>
      </c>
      <c r="D20" s="8">
        <v>100</v>
      </c>
      <c r="E20" s="8">
        <f t="shared" si="0"/>
        <v>1594</v>
      </c>
      <c r="F20" s="7">
        <f t="shared" si="1"/>
        <v>1694.0000000000002</v>
      </c>
    </row>
    <row r="21" spans="2:6" ht="36" customHeight="1">
      <c r="B21" s="13" t="s">
        <v>27</v>
      </c>
      <c r="C21" s="30">
        <v>32221</v>
      </c>
      <c r="D21" s="8">
        <v>35487</v>
      </c>
      <c r="E21" s="8">
        <f t="shared" si="0"/>
        <v>-3266</v>
      </c>
      <c r="F21" s="7">
        <f t="shared" si="1"/>
        <v>90.79662975174007</v>
      </c>
    </row>
    <row r="22" spans="2:6" ht="36" customHeight="1">
      <c r="B22" s="15" t="s">
        <v>16</v>
      </c>
      <c r="C22" s="9">
        <v>18853</v>
      </c>
      <c r="D22" s="8">
        <v>15400</v>
      </c>
      <c r="E22" s="8">
        <f t="shared" si="0"/>
        <v>3453</v>
      </c>
      <c r="F22" s="7">
        <f t="shared" si="1"/>
        <v>122.42207792207793</v>
      </c>
    </row>
    <row r="23" spans="2:6" ht="44.25" customHeight="1">
      <c r="B23" s="15" t="s">
        <v>17</v>
      </c>
      <c r="C23" s="9">
        <v>6076</v>
      </c>
      <c r="D23" s="8">
        <v>400</v>
      </c>
      <c r="E23" s="8">
        <f t="shared" si="0"/>
        <v>5676</v>
      </c>
      <c r="F23" s="7">
        <f t="shared" si="1"/>
        <v>1519</v>
      </c>
    </row>
    <row r="24" spans="2:6" ht="36" customHeight="1">
      <c r="B24" s="15" t="s">
        <v>18</v>
      </c>
      <c r="C24" s="9">
        <v>2264</v>
      </c>
      <c r="D24" s="8">
        <v>13730</v>
      </c>
      <c r="E24" s="8">
        <f t="shared" si="0"/>
        <v>-11466</v>
      </c>
      <c r="F24" s="7">
        <f t="shared" si="1"/>
        <v>16.489439184268026</v>
      </c>
    </row>
    <row r="25" spans="2:6" ht="42.75" customHeight="1">
      <c r="B25" s="15" t="s">
        <v>31</v>
      </c>
      <c r="C25" s="9">
        <v>48513</v>
      </c>
      <c r="D25" s="8">
        <v>27028</v>
      </c>
      <c r="E25" s="8">
        <f t="shared" si="0"/>
        <v>21485</v>
      </c>
      <c r="F25" s="7">
        <f t="shared" si="1"/>
        <v>179.49163830102117</v>
      </c>
    </row>
    <row r="26" spans="2:6" ht="51" customHeight="1">
      <c r="B26" s="15" t="s">
        <v>24</v>
      </c>
      <c r="C26" s="9">
        <v>5660</v>
      </c>
      <c r="D26" s="31"/>
      <c r="E26" s="31">
        <f t="shared" si="0"/>
        <v>5660</v>
      </c>
      <c r="F26" s="32" t="e">
        <f t="shared" si="1"/>
        <v>#DIV/0!</v>
      </c>
    </row>
    <row r="27" spans="2:6" ht="32.25" customHeight="1">
      <c r="B27" s="15" t="s">
        <v>19</v>
      </c>
      <c r="C27" s="9">
        <v>14527</v>
      </c>
      <c r="D27" s="8">
        <v>13500</v>
      </c>
      <c r="E27" s="8">
        <f t="shared" si="0"/>
        <v>1027</v>
      </c>
      <c r="F27" s="7">
        <f t="shared" si="1"/>
        <v>107.60740740740742</v>
      </c>
    </row>
    <row r="28" spans="2:6" ht="15">
      <c r="B28" s="15" t="s">
        <v>20</v>
      </c>
      <c r="C28" s="9">
        <v>22621</v>
      </c>
      <c r="D28" s="8">
        <v>343600</v>
      </c>
      <c r="E28" s="8">
        <f t="shared" si="0"/>
        <v>-320979</v>
      </c>
      <c r="F28" s="7">
        <f t="shared" si="1"/>
        <v>6.583527357392318</v>
      </c>
    </row>
    <row r="29" spans="2:6" ht="15.75">
      <c r="B29" s="16" t="s">
        <v>21</v>
      </c>
      <c r="C29" s="18">
        <v>2058462</v>
      </c>
      <c r="D29" s="17">
        <v>3757615</v>
      </c>
      <c r="E29" s="41">
        <f t="shared" si="0"/>
        <v>-1699153</v>
      </c>
      <c r="F29" s="40">
        <f t="shared" si="1"/>
        <v>54.78107789116235</v>
      </c>
    </row>
    <row r="30" spans="2:6" ht="22.5" customHeight="1">
      <c r="B30" s="19" t="s">
        <v>22</v>
      </c>
      <c r="C30" s="17">
        <f>C8+C29</f>
        <v>3806759</v>
      </c>
      <c r="D30" s="17">
        <f>D8+D29</f>
        <v>6368483</v>
      </c>
      <c r="E30" s="41">
        <f t="shared" si="0"/>
        <v>-2561724</v>
      </c>
      <c r="F30" s="40">
        <f t="shared" si="1"/>
        <v>59.77497309798896</v>
      </c>
    </row>
    <row r="31" ht="15">
      <c r="D31" s="37"/>
    </row>
    <row r="32" spans="2:4" ht="31.5" customHeight="1">
      <c r="B32" s="42"/>
      <c r="C32" s="42"/>
      <c r="D32" s="38"/>
    </row>
    <row r="33" ht="15">
      <c r="D33" s="37"/>
    </row>
    <row r="34" ht="15">
      <c r="D34" s="37"/>
    </row>
    <row r="35" ht="15">
      <c r="D35" s="37"/>
    </row>
    <row r="36" ht="15">
      <c r="D36" s="37"/>
    </row>
    <row r="37" ht="15">
      <c r="D37" s="37"/>
    </row>
    <row r="38" ht="15">
      <c r="D38" s="37"/>
    </row>
    <row r="39" ht="15">
      <c r="D39" s="37"/>
    </row>
    <row r="40" ht="15">
      <c r="D40" s="37"/>
    </row>
    <row r="41" ht="15">
      <c r="D41" s="37"/>
    </row>
    <row r="42" ht="15">
      <c r="D42" s="37"/>
    </row>
    <row r="43" ht="15">
      <c r="D43" s="39"/>
    </row>
  </sheetData>
  <sheetProtection/>
  <mergeCells count="5">
    <mergeCell ref="B32:C32"/>
    <mergeCell ref="B1:F2"/>
    <mergeCell ref="B4:B5"/>
    <mergeCell ref="D4:D5"/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2016-10-24T11:52:44Z</cp:lastPrinted>
  <dcterms:created xsi:type="dcterms:W3CDTF">2015-01-15T06:22:01Z</dcterms:created>
  <dcterms:modified xsi:type="dcterms:W3CDTF">2016-10-24T13:43:55Z</dcterms:modified>
  <cp:category/>
  <cp:version/>
  <cp:contentType/>
  <cp:contentStatus/>
</cp:coreProperties>
</file>