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 13" sheetId="1" r:id="rId1"/>
  </sheets>
  <definedNames/>
  <calcPr fullCalcOnLoad="1"/>
</workbook>
</file>

<file path=xl/sharedStrings.xml><?xml version="1.0" encoding="utf-8"?>
<sst xmlns="http://schemas.openxmlformats.org/spreadsheetml/2006/main" count="54" uniqueCount="23">
  <si>
    <t>Приложение №13 к Порядку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</si>
  <si>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</si>
  <si>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программы (подпрограммы)</t>
  </si>
  <si>
    <t>Объем финансирования, утвержденный в бюджете СП Медвежье-Озерское на 2019 год</t>
  </si>
  <si>
    <t>Объем финансирования в соответствии со сводной бюджетной росписью на 2019 год</t>
  </si>
  <si>
    <t>Объем финансирования, утвержденный в муниципальной программе СП Медвежье-Озерское (тыс.руб.)</t>
  </si>
  <si>
    <t>Исполнение муниципальных программ (фактическое исполнение)</t>
  </si>
  <si>
    <t>Исполнение муниципальных программ (кассовый расход)</t>
  </si>
  <si>
    <t>тыч.руб.</t>
  </si>
  <si>
    <t>Процент исполнения, %</t>
  </si>
  <si>
    <t xml:space="preserve">Муниципальная программа сельского поселения Медвежье-Озерское «Молодое поколение сельского поселения Медвежье - Озёрское  
на 2016-2019 годы» 
</t>
  </si>
  <si>
    <t>Всего</t>
  </si>
  <si>
    <t>Бюджет сельского поселения Медвежье-Озерское</t>
  </si>
  <si>
    <t>Межбюджетные трансферты</t>
  </si>
  <si>
    <t>Внебюджетные источники</t>
  </si>
  <si>
    <t>Межбюджетные трасферты</t>
  </si>
  <si>
    <t xml:space="preserve">Муниципальная программа сельского поселения Медвежье-Озерское «Развитие информационно-коммуникационных технологий в сельском поселении Медвежье-Озёрское Щёлковского муниципального района Московской области» </t>
  </si>
  <si>
    <t xml:space="preserve">Муниципальная программа «Формирование современной городской среды на территории сельского поселения Медвежье-Озерское 
Щелковского муниципального района Московской области на 2018-2022 годы» </t>
  </si>
  <si>
    <t xml:space="preserve">Муниципальная программа сельского поселения Медвежье-Озерское «Муниципальное управление в 2015-2019 годах» </t>
  </si>
  <si>
    <t>Муниципальная программа «Развитие физической культуры и спорта, формирование здорового образа жизни населения  в сельском поселении Медвежье-Озерское  Щелковского муниципального района Московской области на 2015-2019 годы»</t>
  </si>
  <si>
    <t xml:space="preserve"> Муниципальная программа сельского поселения Медвежье-Озерское «Развитие культуры в сельском поселении  Медвежье-Озерское на 2015-2019 годы»</t>
  </si>
  <si>
    <t xml:space="preserve">Муниципальная программа сельского поселения Медвежье-Озерское  «Пожарная безопасность на территории сельского поселения Медвежье-Озёрское Щёлковского муниципального района Московской области   на 2016 - 2019 годы» </t>
  </si>
  <si>
    <t>за 3 квартал 2019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</si>
</sst>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39">
    <font>
      <sz val="9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wrapText="1"/>
      <protection/>
    </xf>
    <xf numFmtId="166" fontId="3" fillId="34" borderId="10" xfId="0" applyNumberFormat="1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/>
    </xf>
    <xf numFmtId="166" fontId="2" fillId="34" borderId="10" xfId="0" applyNumberFormat="1" applyFont="1" applyFill="1" applyBorder="1" applyAlignment="1" applyProtection="1">
      <alignment wrapText="1"/>
      <protection/>
    </xf>
    <xf numFmtId="2" fontId="3" fillId="34" borderId="10" xfId="0" applyNumberFormat="1" applyFont="1" applyFill="1" applyBorder="1" applyAlignment="1" applyProtection="1">
      <alignment horizontal="center" wrapText="1"/>
      <protection/>
    </xf>
    <xf numFmtId="166" fontId="3" fillId="34" borderId="10" xfId="0" applyNumberFormat="1" applyFont="1" applyFill="1" applyBorder="1" applyAlignment="1" applyProtection="1">
      <alignment horizontal="center" wrapText="1"/>
      <protection/>
    </xf>
    <xf numFmtId="2" fontId="2" fillId="34" borderId="10" xfId="0" applyNumberFormat="1" applyFont="1" applyFill="1" applyBorder="1" applyAlignment="1" applyProtection="1">
      <alignment horizontal="center" wrapText="1"/>
      <protection/>
    </xf>
    <xf numFmtId="166" fontId="2" fillId="34" borderId="1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9">
      <selection activeCell="A48" sqref="A8:H48"/>
    </sheetView>
  </sheetViews>
  <sheetFormatPr defaultColWidth="9.140625" defaultRowHeight="12" customHeight="1"/>
  <cols>
    <col min="1" max="1" width="38.7109375" style="1" customWidth="1"/>
    <col min="2" max="2" width="17.7109375" style="1" customWidth="1"/>
    <col min="3" max="3" width="15.57421875" style="1" customWidth="1"/>
    <col min="4" max="4" width="15.00390625" style="1" customWidth="1"/>
    <col min="5" max="5" width="13.7109375" style="1" customWidth="1"/>
    <col min="6" max="6" width="14.00390625" style="1" customWidth="1"/>
    <col min="7" max="7" width="13.7109375" style="1" customWidth="1"/>
    <col min="8" max="8" width="14.00390625" style="1" customWidth="1"/>
  </cols>
  <sheetData>
    <row r="1" spans="1:8" ht="15.75" customHeight="1">
      <c r="A1" s="2"/>
      <c r="B1" s="2"/>
      <c r="C1" s="2"/>
      <c r="D1" s="2"/>
      <c r="E1" s="2"/>
      <c r="F1" s="5" t="s">
        <v>0</v>
      </c>
      <c r="G1" s="5"/>
      <c r="H1" s="5"/>
    </row>
    <row r="2" spans="1:8" ht="15.75" customHeight="1">
      <c r="A2" s="2"/>
      <c r="B2" s="2"/>
      <c r="C2" s="2"/>
      <c r="D2" s="2"/>
      <c r="E2" s="2"/>
      <c r="F2" s="2"/>
      <c r="G2" s="2"/>
      <c r="H2" s="2"/>
    </row>
    <row r="3" spans="1:8" ht="15.75" customHeight="1">
      <c r="A3" s="6" t="s">
        <v>1</v>
      </c>
      <c r="B3" s="6"/>
      <c r="C3" s="6"/>
      <c r="D3" s="6"/>
      <c r="E3" s="6"/>
      <c r="F3" s="6"/>
      <c r="G3" s="6"/>
      <c r="H3" s="6"/>
    </row>
    <row r="4" spans="1:8" ht="15.75" customHeight="1">
      <c r="A4" s="6" t="s">
        <v>22</v>
      </c>
      <c r="B4" s="6"/>
      <c r="C4" s="6"/>
      <c r="D4" s="6"/>
      <c r="E4" s="6"/>
      <c r="F4" s="6"/>
      <c r="G4" s="6"/>
      <c r="H4" s="6"/>
    </row>
    <row r="5" spans="1:8" ht="15.75" customHeight="1">
      <c r="A5" s="2"/>
      <c r="B5" s="2"/>
      <c r="C5" s="2"/>
      <c r="D5" s="2"/>
      <c r="E5" s="2"/>
      <c r="F5" s="2"/>
      <c r="G5" s="2"/>
      <c r="H5" s="2"/>
    </row>
    <row r="6" spans="1:8" ht="84" customHeight="1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/>
      <c r="G6" s="7" t="s">
        <v>7</v>
      </c>
      <c r="H6" s="7"/>
    </row>
    <row r="7" spans="1:8" ht="57.75" customHeight="1">
      <c r="A7" s="7"/>
      <c r="B7" s="7"/>
      <c r="C7" s="7"/>
      <c r="D7" s="7"/>
      <c r="E7" s="3" t="s">
        <v>8</v>
      </c>
      <c r="F7" s="3" t="s">
        <v>9</v>
      </c>
      <c r="G7" s="3" t="s">
        <v>8</v>
      </c>
      <c r="H7" s="3" t="s">
        <v>9</v>
      </c>
    </row>
    <row r="8" spans="1:8" ht="120" customHeight="1">
      <c r="A8" s="8" t="s">
        <v>10</v>
      </c>
      <c r="B8" s="8">
        <f>B9</f>
        <v>300</v>
      </c>
      <c r="C8" s="8">
        <v>335</v>
      </c>
      <c r="D8" s="8">
        <f aca="true" t="shared" si="0" ref="D8:H9">D9</f>
        <v>300</v>
      </c>
      <c r="E8" s="9">
        <f t="shared" si="0"/>
        <v>300</v>
      </c>
      <c r="F8" s="10">
        <f t="shared" si="0"/>
        <v>89.55223880597015</v>
      </c>
      <c r="G8" s="9">
        <f t="shared" si="0"/>
        <v>300</v>
      </c>
      <c r="H8" s="10">
        <f t="shared" si="0"/>
        <v>89.55223880597015</v>
      </c>
    </row>
    <row r="9" spans="1:8" ht="23.25" customHeight="1">
      <c r="A9" s="11" t="s">
        <v>11</v>
      </c>
      <c r="B9" s="12">
        <f>B10</f>
        <v>300</v>
      </c>
      <c r="C9" s="12">
        <v>335</v>
      </c>
      <c r="D9" s="12">
        <f t="shared" si="0"/>
        <v>300</v>
      </c>
      <c r="E9" s="11">
        <f t="shared" si="0"/>
        <v>300</v>
      </c>
      <c r="F9" s="10">
        <f t="shared" si="0"/>
        <v>89.55223880597015</v>
      </c>
      <c r="G9" s="11">
        <f t="shared" si="0"/>
        <v>300</v>
      </c>
      <c r="H9" s="10">
        <f t="shared" si="0"/>
        <v>89.55223880597015</v>
      </c>
    </row>
    <row r="10" spans="1:8" ht="32.25" customHeight="1">
      <c r="A10" s="11" t="s">
        <v>12</v>
      </c>
      <c r="B10" s="12">
        <v>300</v>
      </c>
      <c r="C10" s="12">
        <v>335</v>
      </c>
      <c r="D10" s="12">
        <v>300</v>
      </c>
      <c r="E10" s="11">
        <v>300</v>
      </c>
      <c r="F10" s="10">
        <f>E10/C10*100</f>
        <v>89.55223880597015</v>
      </c>
      <c r="G10" s="11">
        <v>300</v>
      </c>
      <c r="H10" s="10">
        <f>F10</f>
        <v>89.55223880597015</v>
      </c>
    </row>
    <row r="11" spans="1:8" ht="29.25" customHeight="1">
      <c r="A11" s="11" t="s">
        <v>13</v>
      </c>
      <c r="B11" s="12">
        <v>0</v>
      </c>
      <c r="C11" s="12">
        <v>0</v>
      </c>
      <c r="D11" s="12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21.75" customHeight="1">
      <c r="A12" s="11" t="s">
        <v>14</v>
      </c>
      <c r="B12" s="12">
        <v>0</v>
      </c>
      <c r="C12" s="12">
        <v>0</v>
      </c>
      <c r="D12" s="12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6.75" customHeight="1">
      <c r="A13" s="8" t="s">
        <v>21</v>
      </c>
      <c r="B13" s="8">
        <f aca="true" t="shared" si="1" ref="B13:E14">B14</f>
        <v>100</v>
      </c>
      <c r="C13" s="8">
        <f t="shared" si="1"/>
        <v>100</v>
      </c>
      <c r="D13" s="8">
        <f t="shared" si="1"/>
        <v>100</v>
      </c>
      <c r="E13" s="9">
        <f t="shared" si="1"/>
        <v>69.8</v>
      </c>
      <c r="F13" s="9">
        <f>E13/D13*100</f>
        <v>69.8</v>
      </c>
      <c r="G13" s="9">
        <f>E13</f>
        <v>69.8</v>
      </c>
      <c r="H13" s="9">
        <f>H14</f>
        <v>69.8</v>
      </c>
    </row>
    <row r="14" spans="1:8" ht="16.5" customHeight="1">
      <c r="A14" s="11" t="s">
        <v>11</v>
      </c>
      <c r="B14" s="12">
        <f t="shared" si="1"/>
        <v>100</v>
      </c>
      <c r="C14" s="12">
        <f t="shared" si="1"/>
        <v>100</v>
      </c>
      <c r="D14" s="12">
        <f t="shared" si="1"/>
        <v>100</v>
      </c>
      <c r="E14" s="11">
        <f t="shared" si="1"/>
        <v>69.8</v>
      </c>
      <c r="F14" s="9">
        <f>E14/D14*100</f>
        <v>69.8</v>
      </c>
      <c r="G14" s="11">
        <f>E14</f>
        <v>69.8</v>
      </c>
      <c r="H14" s="11">
        <f>H15</f>
        <v>69.8</v>
      </c>
    </row>
    <row r="15" spans="1:8" ht="32.25" customHeight="1">
      <c r="A15" s="11" t="s">
        <v>12</v>
      </c>
      <c r="B15" s="12">
        <v>100</v>
      </c>
      <c r="C15" s="12">
        <v>100</v>
      </c>
      <c r="D15" s="12">
        <v>100</v>
      </c>
      <c r="E15" s="11">
        <v>69.8</v>
      </c>
      <c r="F15" s="9">
        <f>E15/D15*100</f>
        <v>69.8</v>
      </c>
      <c r="G15" s="11">
        <f>G14</f>
        <v>69.8</v>
      </c>
      <c r="H15" s="11">
        <f>F15</f>
        <v>69.8</v>
      </c>
    </row>
    <row r="16" spans="1:8" ht="24.75" customHeight="1">
      <c r="A16" s="11" t="s">
        <v>15</v>
      </c>
      <c r="B16" s="12">
        <v>0</v>
      </c>
      <c r="C16" s="12">
        <v>0</v>
      </c>
      <c r="D16" s="12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ht="21" customHeight="1">
      <c r="A17" s="11" t="s">
        <v>14</v>
      </c>
      <c r="B17" s="12">
        <v>0</v>
      </c>
      <c r="C17" s="12">
        <v>0</v>
      </c>
      <c r="D17" s="12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6.75" customHeight="1">
      <c r="A18" s="9" t="s">
        <v>16</v>
      </c>
      <c r="B18" s="8">
        <v>50</v>
      </c>
      <c r="C18" s="8">
        <v>50</v>
      </c>
      <c r="D18" s="8">
        <v>50</v>
      </c>
      <c r="E18" s="9">
        <f aca="true" t="shared" si="2" ref="E18:H19">E19</f>
        <v>40</v>
      </c>
      <c r="F18" s="9">
        <f t="shared" si="2"/>
        <v>80</v>
      </c>
      <c r="G18" s="9">
        <f t="shared" si="2"/>
        <v>40</v>
      </c>
      <c r="H18" s="9">
        <f t="shared" si="2"/>
        <v>80</v>
      </c>
    </row>
    <row r="19" spans="1:8" ht="24.75" customHeight="1">
      <c r="A19" s="11" t="s">
        <v>11</v>
      </c>
      <c r="B19" s="12">
        <v>50</v>
      </c>
      <c r="C19" s="12">
        <v>50</v>
      </c>
      <c r="D19" s="12">
        <v>50</v>
      </c>
      <c r="E19" s="11">
        <f t="shared" si="2"/>
        <v>40</v>
      </c>
      <c r="F19" s="11">
        <f t="shared" si="2"/>
        <v>80</v>
      </c>
      <c r="G19" s="11">
        <f t="shared" si="2"/>
        <v>40</v>
      </c>
      <c r="H19" s="11">
        <f t="shared" si="2"/>
        <v>80</v>
      </c>
    </row>
    <row r="20" spans="1:8" ht="34.5" customHeight="1">
      <c r="A20" s="11" t="s">
        <v>12</v>
      </c>
      <c r="B20" s="12">
        <v>50</v>
      </c>
      <c r="C20" s="12">
        <v>50</v>
      </c>
      <c r="D20" s="12">
        <v>50</v>
      </c>
      <c r="E20" s="11">
        <v>40</v>
      </c>
      <c r="F20" s="11">
        <f>E20/D20*100</f>
        <v>80</v>
      </c>
      <c r="G20" s="11">
        <f>E20</f>
        <v>40</v>
      </c>
      <c r="H20" s="11">
        <f>F20</f>
        <v>80</v>
      </c>
    </row>
    <row r="21" spans="1:8" ht="24.75" customHeight="1">
      <c r="A21" s="11" t="s">
        <v>13</v>
      </c>
      <c r="B21" s="12">
        <v>0</v>
      </c>
      <c r="C21" s="12">
        <v>0</v>
      </c>
      <c r="D21" s="12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24.75" customHeight="1">
      <c r="A22" s="11" t="s">
        <v>14</v>
      </c>
      <c r="B22" s="12">
        <v>0</v>
      </c>
      <c r="C22" s="12">
        <v>0</v>
      </c>
      <c r="D22" s="12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ht="102" customHeight="1">
      <c r="A23" s="9" t="s">
        <v>18</v>
      </c>
      <c r="B23" s="8">
        <f>B24</f>
        <v>24771.8</v>
      </c>
      <c r="C23" s="8">
        <f>C24</f>
        <v>23667.9</v>
      </c>
      <c r="D23" s="8">
        <f>D24</f>
        <v>24771.8</v>
      </c>
      <c r="E23" s="9">
        <f>E24</f>
        <v>15375.3</v>
      </c>
      <c r="F23" s="10">
        <f>E23/D23*100</f>
        <v>62.06775446273585</v>
      </c>
      <c r="G23" s="9">
        <f>G24</f>
        <v>15375.3</v>
      </c>
      <c r="H23" s="10">
        <f>F23</f>
        <v>62.06775446273585</v>
      </c>
    </row>
    <row r="24" spans="1:8" ht="24.75" customHeight="1">
      <c r="A24" s="11" t="s">
        <v>11</v>
      </c>
      <c r="B24" s="12">
        <f>B25+B26</f>
        <v>24771.8</v>
      </c>
      <c r="C24" s="12">
        <f>C25+C26</f>
        <v>23667.9</v>
      </c>
      <c r="D24" s="12">
        <f>D25+D26</f>
        <v>24771.8</v>
      </c>
      <c r="E24" s="11">
        <f>E25+E26</f>
        <v>15375.3</v>
      </c>
      <c r="F24" s="10">
        <f>E24/D24*100</f>
        <v>62.06775446273585</v>
      </c>
      <c r="G24" s="11">
        <f>G25+G26</f>
        <v>15375.3</v>
      </c>
      <c r="H24" s="13">
        <f>F24</f>
        <v>62.06775446273585</v>
      </c>
    </row>
    <row r="25" spans="1:8" ht="31.5" customHeight="1">
      <c r="A25" s="11" t="s">
        <v>12</v>
      </c>
      <c r="B25" s="12">
        <v>24455.8</v>
      </c>
      <c r="C25" s="12">
        <v>23351.9</v>
      </c>
      <c r="D25" s="12">
        <v>24455.8</v>
      </c>
      <c r="E25" s="11">
        <v>15375.3</v>
      </c>
      <c r="F25" s="10">
        <f>E25/D25*100</f>
        <v>62.86974868947244</v>
      </c>
      <c r="G25" s="11">
        <f>E25</f>
        <v>15375.3</v>
      </c>
      <c r="H25" s="13">
        <f>F25</f>
        <v>62.86974868947244</v>
      </c>
    </row>
    <row r="26" spans="1:8" ht="24.75" customHeight="1">
      <c r="A26" s="11" t="s">
        <v>15</v>
      </c>
      <c r="B26" s="12">
        <v>316</v>
      </c>
      <c r="C26" s="12">
        <v>316</v>
      </c>
      <c r="D26" s="12">
        <v>316</v>
      </c>
      <c r="E26" s="11">
        <v>0</v>
      </c>
      <c r="F26" s="11">
        <v>0</v>
      </c>
      <c r="G26" s="11">
        <v>0</v>
      </c>
      <c r="H26" s="11">
        <v>0</v>
      </c>
    </row>
    <row r="27" spans="1:8" ht="24.75" customHeight="1">
      <c r="A27" s="11" t="s">
        <v>14</v>
      </c>
      <c r="B27" s="12">
        <v>0</v>
      </c>
      <c r="C27" s="12">
        <v>0</v>
      </c>
      <c r="D27" s="12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154.5" customHeight="1">
      <c r="A28" s="9" t="s">
        <v>17</v>
      </c>
      <c r="B28" s="8">
        <f>B29</f>
        <v>40018.6</v>
      </c>
      <c r="C28" s="8">
        <f>C29</f>
        <v>37516.8</v>
      </c>
      <c r="D28" s="8">
        <f>D29</f>
        <v>40018.6</v>
      </c>
      <c r="E28" s="9">
        <f>E29</f>
        <v>15481.5</v>
      </c>
      <c r="F28" s="10">
        <f>E28/D28*100</f>
        <v>38.6857611210787</v>
      </c>
      <c r="G28" s="9">
        <f aca="true" t="shared" si="3" ref="G28:H30">E28</f>
        <v>15481.5</v>
      </c>
      <c r="H28" s="10">
        <f t="shared" si="3"/>
        <v>38.6857611210787</v>
      </c>
    </row>
    <row r="29" spans="1:8" ht="24.75" customHeight="1">
      <c r="A29" s="11" t="s">
        <v>11</v>
      </c>
      <c r="B29" s="12">
        <f>B30+B31</f>
        <v>40018.6</v>
      </c>
      <c r="C29" s="12">
        <f>C30+C31</f>
        <v>37516.8</v>
      </c>
      <c r="D29" s="12">
        <f>D30+D31</f>
        <v>40018.6</v>
      </c>
      <c r="E29" s="11">
        <f>E30+E31</f>
        <v>15481.5</v>
      </c>
      <c r="F29" s="10">
        <f>E29/D29*100</f>
        <v>38.6857611210787</v>
      </c>
      <c r="G29" s="11">
        <f t="shared" si="3"/>
        <v>15481.5</v>
      </c>
      <c r="H29" s="13">
        <f t="shared" si="3"/>
        <v>38.6857611210787</v>
      </c>
    </row>
    <row r="30" spans="1:8" ht="33" customHeight="1">
      <c r="A30" s="11" t="s">
        <v>12</v>
      </c>
      <c r="B30" s="12">
        <v>36441.2</v>
      </c>
      <c r="C30" s="12">
        <v>37516.8</v>
      </c>
      <c r="D30" s="12">
        <v>36441.2</v>
      </c>
      <c r="E30" s="11">
        <v>15481.5</v>
      </c>
      <c r="F30" s="10">
        <f>E30/D30*100</f>
        <v>42.483507678122564</v>
      </c>
      <c r="G30" s="11">
        <f t="shared" si="3"/>
        <v>15481.5</v>
      </c>
      <c r="H30" s="13">
        <f t="shared" si="3"/>
        <v>42.483507678122564</v>
      </c>
    </row>
    <row r="31" spans="1:8" ht="24.75" customHeight="1">
      <c r="A31" s="11" t="s">
        <v>13</v>
      </c>
      <c r="B31" s="12">
        <v>3577.4</v>
      </c>
      <c r="C31" s="12">
        <v>0</v>
      </c>
      <c r="D31" s="12">
        <v>3577.4</v>
      </c>
      <c r="E31" s="11">
        <v>0</v>
      </c>
      <c r="F31" s="11">
        <v>0</v>
      </c>
      <c r="G31" s="11">
        <v>0</v>
      </c>
      <c r="H31" s="11">
        <v>0</v>
      </c>
    </row>
    <row r="32" spans="1:8" ht="24.75" customHeight="1">
      <c r="A32" s="11" t="s">
        <v>14</v>
      </c>
      <c r="B32" s="12">
        <v>0</v>
      </c>
      <c r="C32" s="12">
        <v>0</v>
      </c>
      <c r="D32" s="12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ht="150" customHeight="1">
      <c r="A33" s="9" t="s">
        <v>19</v>
      </c>
      <c r="B33" s="8">
        <f>B34</f>
        <v>28000</v>
      </c>
      <c r="C33" s="8">
        <f>C34</f>
        <v>32000</v>
      </c>
      <c r="D33" s="8">
        <f>D34</f>
        <v>28000</v>
      </c>
      <c r="E33" s="9">
        <f>E34</f>
        <v>13978.7</v>
      </c>
      <c r="F33" s="10">
        <f>E33/C33*100</f>
        <v>43.6834375</v>
      </c>
      <c r="G33" s="9">
        <f aca="true" t="shared" si="4" ref="G33:H35">E33</f>
        <v>13978.7</v>
      </c>
      <c r="H33" s="10">
        <f t="shared" si="4"/>
        <v>43.6834375</v>
      </c>
    </row>
    <row r="34" spans="1:8" ht="24.75" customHeight="1">
      <c r="A34" s="11" t="s">
        <v>11</v>
      </c>
      <c r="B34" s="12">
        <f>B35+B36</f>
        <v>28000</v>
      </c>
      <c r="C34" s="12">
        <f>C35+C36</f>
        <v>32000</v>
      </c>
      <c r="D34" s="12">
        <f>D35+D36</f>
        <v>28000</v>
      </c>
      <c r="E34" s="11">
        <f>E35+E36</f>
        <v>13978.7</v>
      </c>
      <c r="F34" s="10">
        <f>E34/C34*100</f>
        <v>43.6834375</v>
      </c>
      <c r="G34" s="11">
        <f t="shared" si="4"/>
        <v>13978.7</v>
      </c>
      <c r="H34" s="10">
        <f t="shared" si="4"/>
        <v>43.6834375</v>
      </c>
    </row>
    <row r="35" spans="1:8" ht="33.75" customHeight="1">
      <c r="A35" s="11" t="s">
        <v>12</v>
      </c>
      <c r="B35" s="12">
        <v>28000</v>
      </c>
      <c r="C35" s="12">
        <v>31000</v>
      </c>
      <c r="D35" s="12">
        <v>28000</v>
      </c>
      <c r="E35" s="11">
        <v>13293.7</v>
      </c>
      <c r="F35" s="10">
        <f>E35/C35*100</f>
        <v>42.88290322580645</v>
      </c>
      <c r="G35" s="11">
        <f t="shared" si="4"/>
        <v>13293.7</v>
      </c>
      <c r="H35" s="10">
        <f t="shared" si="4"/>
        <v>42.88290322580645</v>
      </c>
    </row>
    <row r="36" spans="1:8" ht="24.75" customHeight="1">
      <c r="A36" s="11" t="s">
        <v>13</v>
      </c>
      <c r="B36" s="12"/>
      <c r="C36" s="12">
        <v>1000</v>
      </c>
      <c r="D36" s="12"/>
      <c r="E36" s="11">
        <v>685</v>
      </c>
      <c r="F36" s="9">
        <f>E36/C36*100</f>
        <v>68.5</v>
      </c>
      <c r="G36" s="11">
        <v>685</v>
      </c>
      <c r="H36" s="10">
        <f>F36</f>
        <v>68.5</v>
      </c>
    </row>
    <row r="37" spans="1:8" ht="24.75" customHeight="1">
      <c r="A37" s="11" t="s">
        <v>14</v>
      </c>
      <c r="B37" s="12">
        <v>0</v>
      </c>
      <c r="C37" s="12">
        <v>0</v>
      </c>
      <c r="D37" s="12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s="4" customFormat="1" ht="99" customHeight="1">
      <c r="A38" s="9" t="s">
        <v>20</v>
      </c>
      <c r="B38" s="14">
        <f>B39</f>
        <v>34827</v>
      </c>
      <c r="C38" s="14">
        <f>C39</f>
        <v>35007</v>
      </c>
      <c r="D38" s="14">
        <f>D39</f>
        <v>34827</v>
      </c>
      <c r="E38" s="14">
        <f>E39</f>
        <v>23436.2</v>
      </c>
      <c r="F38" s="15">
        <f>E38/C38*100</f>
        <v>66.947181992173</v>
      </c>
      <c r="G38" s="14">
        <f>G39</f>
        <v>23436.2</v>
      </c>
      <c r="H38" s="15">
        <f>G38/C38*100</f>
        <v>66.947181992173</v>
      </c>
    </row>
    <row r="39" spans="1:8" ht="15.75" customHeight="1">
      <c r="A39" s="11" t="s">
        <v>11</v>
      </c>
      <c r="B39" s="16">
        <f>B40+B41+B42</f>
        <v>34827</v>
      </c>
      <c r="C39" s="16">
        <f>C40+C41+C42</f>
        <v>35007</v>
      </c>
      <c r="D39" s="16">
        <f>D40+D41+D42</f>
        <v>34827</v>
      </c>
      <c r="E39" s="16">
        <f>E40+E41+E42</f>
        <v>23436.2</v>
      </c>
      <c r="F39" s="17">
        <f>E39/C39*100</f>
        <v>66.947181992173</v>
      </c>
      <c r="G39" s="16">
        <f>G40+G41+G42</f>
        <v>23436.2</v>
      </c>
      <c r="H39" s="17">
        <f>G39/C39*100</f>
        <v>66.947181992173</v>
      </c>
    </row>
    <row r="40" spans="1:8" ht="31.5" customHeight="1">
      <c r="A40" s="11" t="s">
        <v>12</v>
      </c>
      <c r="B40" s="16">
        <v>33022.7</v>
      </c>
      <c r="C40" s="16">
        <v>33022.7</v>
      </c>
      <c r="D40" s="16">
        <v>33022.7</v>
      </c>
      <c r="E40" s="16">
        <v>23436.2</v>
      </c>
      <c r="F40" s="17">
        <f>E40/C40*100</f>
        <v>70.96996914243839</v>
      </c>
      <c r="G40" s="12">
        <f>E40</f>
        <v>23436.2</v>
      </c>
      <c r="H40" s="17">
        <f>G40/C40*100</f>
        <v>70.96996914243839</v>
      </c>
    </row>
    <row r="41" spans="1:8" ht="15.75" customHeight="1">
      <c r="A41" s="11" t="s">
        <v>13</v>
      </c>
      <c r="B41" s="12"/>
      <c r="C41" s="12">
        <v>180</v>
      </c>
      <c r="D41" s="12"/>
      <c r="E41" s="12">
        <v>0</v>
      </c>
      <c r="F41" s="12">
        <v>0</v>
      </c>
      <c r="G41" s="12">
        <v>0</v>
      </c>
      <c r="H41" s="12">
        <v>0</v>
      </c>
    </row>
    <row r="42" spans="1:8" ht="15.75" customHeight="1">
      <c r="A42" s="11" t="s">
        <v>14</v>
      </c>
      <c r="B42" s="12">
        <v>1804.3</v>
      </c>
      <c r="C42" s="12">
        <v>1804.3</v>
      </c>
      <c r="D42" s="12">
        <v>1804.3</v>
      </c>
      <c r="E42" s="12">
        <v>0</v>
      </c>
      <c r="F42" s="12">
        <v>0</v>
      </c>
      <c r="G42" s="12">
        <v>0</v>
      </c>
      <c r="H42" s="12">
        <v>0</v>
      </c>
    </row>
    <row r="43" spans="1:8" ht="81" customHeight="1">
      <c r="A43" s="9" t="s">
        <v>20</v>
      </c>
      <c r="B43" s="14">
        <f>B44</f>
        <v>50</v>
      </c>
      <c r="C43" s="14">
        <f>C44</f>
        <v>50</v>
      </c>
      <c r="D43" s="14">
        <f>D44</f>
        <v>50</v>
      </c>
      <c r="E43" s="14">
        <f>E44</f>
        <v>0</v>
      </c>
      <c r="F43" s="15">
        <f>E43/C43*100</f>
        <v>0</v>
      </c>
      <c r="G43" s="14">
        <f>G44</f>
        <v>0</v>
      </c>
      <c r="H43" s="15">
        <f>G43/C43*100</f>
        <v>0</v>
      </c>
    </row>
    <row r="44" spans="1:8" ht="15.75" customHeight="1">
      <c r="A44" s="11" t="s">
        <v>11</v>
      </c>
      <c r="B44" s="16">
        <f>B45+B46+B47</f>
        <v>50</v>
      </c>
      <c r="C44" s="16">
        <f>C45+C46+C47</f>
        <v>50</v>
      </c>
      <c r="D44" s="16">
        <f>D45+D46+D47</f>
        <v>50</v>
      </c>
      <c r="E44" s="16">
        <f>E45+E46+E47</f>
        <v>0</v>
      </c>
      <c r="F44" s="17">
        <f>E44/C44*100</f>
        <v>0</v>
      </c>
      <c r="G44" s="16">
        <f>G45+G46+G47</f>
        <v>0</v>
      </c>
      <c r="H44" s="17">
        <f>G44/C44*100</f>
        <v>0</v>
      </c>
    </row>
    <row r="45" spans="1:8" ht="15.75" customHeight="1">
      <c r="A45" s="11" t="s">
        <v>12</v>
      </c>
      <c r="B45" s="16">
        <v>50</v>
      </c>
      <c r="C45" s="16">
        <v>50</v>
      </c>
      <c r="D45" s="16">
        <v>50</v>
      </c>
      <c r="E45" s="16">
        <v>0</v>
      </c>
      <c r="F45" s="17">
        <v>0</v>
      </c>
      <c r="G45" s="12">
        <f>E45</f>
        <v>0</v>
      </c>
      <c r="H45" s="17">
        <f>G45/C45*100</f>
        <v>0</v>
      </c>
    </row>
    <row r="46" spans="1:8" ht="15.75" customHeight="1">
      <c r="A46" s="11" t="s">
        <v>13</v>
      </c>
      <c r="B46" s="12"/>
      <c r="C46" s="12">
        <v>0</v>
      </c>
      <c r="D46" s="12"/>
      <c r="E46" s="12">
        <v>0</v>
      </c>
      <c r="F46" s="12">
        <v>0</v>
      </c>
      <c r="G46" s="12">
        <v>0</v>
      </c>
      <c r="H46" s="12">
        <v>0</v>
      </c>
    </row>
    <row r="47" spans="1:8" ht="27.75" customHeight="1">
      <c r="A47" s="11" t="s">
        <v>14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</row>
    <row r="48" spans="1:8" ht="25.5" customHeight="1">
      <c r="A48" s="9" t="s">
        <v>11</v>
      </c>
      <c r="B48" s="14">
        <f>B38+B33+B28+B23+B18+B13+B8+B43</f>
        <v>128117.40000000001</v>
      </c>
      <c r="C48" s="14">
        <f>C38+C33+C28+C23+C18+C13+C8</f>
        <v>128676.70000000001</v>
      </c>
      <c r="D48" s="14">
        <f>D38+D33+D28+D23+D18+D13+D8+D43</f>
        <v>128117.40000000001</v>
      </c>
      <c r="E48" s="14">
        <f>E38+E33+E28+E23+E18+E13+E8</f>
        <v>68681.5</v>
      </c>
      <c r="F48" s="15">
        <f>E48/D48*100</f>
        <v>53.608253055400745</v>
      </c>
      <c r="G48" s="14">
        <f>G38+G33+G28+G23+G18+G13+G8</f>
        <v>68681.5</v>
      </c>
      <c r="H48" s="15">
        <f>G48/D48*100</f>
        <v>53.608253055400745</v>
      </c>
    </row>
  </sheetData>
  <sheetProtection selectLockedCells="1" selectUnlockedCells="1"/>
  <mergeCells count="9">
    <mergeCell ref="F1:H1"/>
    <mergeCell ref="A3:H3"/>
    <mergeCell ref="A4:H4"/>
    <mergeCell ref="A6:A7"/>
    <mergeCell ref="B6:B7"/>
    <mergeCell ref="C6:C7"/>
    <mergeCell ref="D6:D7"/>
    <mergeCell ref="E6:F6"/>
    <mergeCell ref="G6:H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2019-07-16T06:49:30Z</cp:lastPrinted>
  <dcterms:modified xsi:type="dcterms:W3CDTF">2019-10-10T06:57:14Z</dcterms:modified>
  <cp:category/>
  <cp:version/>
  <cp:contentType/>
  <cp:contentStatus/>
</cp:coreProperties>
</file>