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2-й кв\"/>
    </mc:Choice>
  </mc:AlternateContent>
  <xr:revisionPtr revIDLastSave="0" documentId="13_ncr:1_{CCE2E240-9DDA-4EB5-B1B7-C2344842CFA4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  <c r="H37" i="3" l="1"/>
  <c r="H32" i="3"/>
  <c r="H31" i="3" s="1"/>
  <c r="H22" i="3"/>
  <c r="H16" i="3"/>
  <c r="H13" i="3"/>
  <c r="H9" i="3"/>
  <c r="H7" i="3"/>
  <c r="H6" i="3" l="1"/>
  <c r="H5" i="3" s="1"/>
  <c r="H4" i="3" s="1"/>
  <c r="D32" i="3" l="1"/>
  <c r="I16" i="3"/>
  <c r="G16" i="3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l="1"/>
  <c r="G22" i="3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1" i="3"/>
  <c r="D22" i="3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E16" i="3"/>
  <c r="C16" i="3"/>
  <c r="E37" i="3"/>
  <c r="C37" i="3"/>
  <c r="C32" i="3"/>
  <c r="F32" i="3" s="1"/>
  <c r="C22" i="3"/>
  <c r="F22" i="3" s="1"/>
  <c r="I13" i="3" l="1"/>
  <c r="G13" i="3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<sst xmlns="http://schemas.openxmlformats.org/spreadsheetml/2006/main" count="83" uniqueCount="83">
  <si>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</si>
  <si>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</si>
  <si>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</si>
  <si>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</si>
  <si>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</si>
  <si>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</si>
  <si>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</si>
  <si>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</si>
  <si>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</si>
  <si>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</si>
  <si>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</si>
  <si>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</si>
  <si>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</si>
  <si>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</si>
  <si>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</si>
  <si>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</si>
  <si>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</si>
  <si>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</si>
  <si>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</si>
  <si>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</si>
  <si>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</si>
  <si>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</si>
  <si>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</si>
  <si>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</si>
  <si>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</si>
  <si>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</si>
  <si>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</si>
  <si>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</si>
  <si>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</si>
  <si>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</si>
  <si>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</si>
  <si>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</si>
  <si>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</si>
  <si>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</si>
  <si>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</si>
  <si>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</si>
  <si>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</si>
  <si>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</si>
  <si>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</si>
  <si>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</si>
  <si>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</si>
  <si>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</si>
  <si>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</si>
  <si>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</si>
  <si>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</si>
  <si>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</si>
  <si>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</si>
  <si>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</si>
  <si>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</si>
  <si>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</si>
  <si>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</si>
  <si>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</si>
  <si>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</si>
  <si>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</si>
  <si>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</si>
  <si>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</si>
  <si>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</si>
  <si>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</si>
  <si>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</si>
  <si>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</si>
  <si>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</si>
  <si>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</si>
  <si>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</si>
  <si>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</si>
  <si>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</si>
  <si>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</si>
  <si>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</si>
  <si>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</si>
  <si>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</si>
  <si>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</si>
  <si>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</si>
  <si>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</si>
  <si>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</si>
  <si>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</si>
  <si>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</si>
  <si>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</si>
  <si>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</si>
  <si>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</si>
  <si>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</si>
  <si>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</si>
  <si>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01.07.2022)</t>
  </si>
  <si>
    <t>Фактически исполнено по состоянию на 01.07.2022, тыс. руб.</t>
  </si>
  <si>
    <t xml:space="preserve">Фактически исполнено по состоянию на 01.07.2021,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</si>
</sst>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4" sqref="H24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11399991</v>
      </c>
      <c r="E4" s="4">
        <f>E5+E31</f>
        <v>5812076</v>
      </c>
      <c r="F4" s="5">
        <f>E4/C4</f>
        <v>0.50983163056883118</v>
      </c>
      <c r="G4" s="5">
        <f>E4/D4</f>
        <v>0.50983163056883118</v>
      </c>
      <c r="H4" s="4">
        <f>H5+H31</f>
        <v>4675607</v>
      </c>
      <c r="I4" s="5">
        <f>E4/H4</f>
        <v>1.2430634140123411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5759422</v>
      </c>
      <c r="E5" s="14">
        <f>E6+E22</f>
        <v>2753548</v>
      </c>
      <c r="F5" s="5">
        <f t="shared" ref="F5:F36" si="0">E5/C5</f>
        <v>0.47809450323313696</v>
      </c>
      <c r="G5" s="5">
        <f t="shared" ref="G5:G36" si="1">E5/D5</f>
        <v>0.47809450323313696</v>
      </c>
      <c r="H5" s="4">
        <f>H6+H22</f>
        <v>2429546</v>
      </c>
      <c r="I5" s="5">
        <f t="shared" ref="I5:I41" si="2">E5/H5</f>
        <v>1.133359072024156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5272506</v>
      </c>
      <c r="E6" s="15">
        <f>E7+E9+E11+E13+E16+E20+E21</f>
        <v>2485830</v>
      </c>
      <c r="F6" s="20">
        <f t="shared" si="0"/>
        <v>0.47147030273649759</v>
      </c>
      <c r="G6" s="20">
        <f t="shared" si="1"/>
        <v>0.47147030273649759</v>
      </c>
      <c r="H6" s="15">
        <f>H7+H9+H11+H13+H16+H20+H21</f>
        <v>2118247</v>
      </c>
      <c r="I6" s="20">
        <f t="shared" si="2"/>
        <v>1.173531698616828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3365164</v>
      </c>
      <c r="E7" s="14">
        <f>E8</f>
        <v>1689608</v>
      </c>
      <c r="F7" s="5">
        <f t="shared" si="0"/>
        <v>0.50208786258262594</v>
      </c>
      <c r="G7" s="5">
        <f t="shared" si="1"/>
        <v>0.50208786258262594</v>
      </c>
      <c r="H7" s="4">
        <f>H8</f>
        <v>1413504</v>
      </c>
      <c r="I7" s="5">
        <f t="shared" si="2"/>
        <v>1.1953330163904736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3365164</v>
      </c>
      <c r="E8" s="9">
        <v>1689608</v>
      </c>
      <c r="F8" s="20">
        <f t="shared" si="0"/>
        <v>0.50208786258262594</v>
      </c>
      <c r="G8" s="20">
        <f t="shared" si="1"/>
        <v>0.50208786258262594</v>
      </c>
      <c r="H8" s="9">
        <v>1413504</v>
      </c>
      <c r="I8" s="20">
        <f t="shared" si="2"/>
        <v>1.1953330163904736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33237</v>
      </c>
      <c r="F9" s="5">
        <f t="shared" si="0"/>
        <v>0.5415573623580402</v>
      </c>
      <c r="G9" s="5">
        <f t="shared" si="1"/>
        <v>0.5415573623580402</v>
      </c>
      <c r="H9" s="4">
        <f>H10</f>
        <v>28188</v>
      </c>
      <c r="I9" s="5">
        <f t="shared" si="2"/>
        <v>1.1791187739463602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33237</v>
      </c>
      <c r="F10" s="20">
        <f t="shared" si="0"/>
        <v>0.5415573623580402</v>
      </c>
      <c r="G10" s="20">
        <f t="shared" si="1"/>
        <v>0.5415573623580402</v>
      </c>
      <c r="H10" s="8">
        <v>28188</v>
      </c>
      <c r="I10" s="20">
        <f t="shared" si="2"/>
        <v>1.1791187739463602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847223</v>
      </c>
      <c r="E11" s="4">
        <v>447391</v>
      </c>
      <c r="F11" s="5">
        <f t="shared" si="0"/>
        <v>0.5280675807904176</v>
      </c>
      <c r="G11" s="5">
        <f t="shared" si="1"/>
        <v>0.5280675807904176</v>
      </c>
      <c r="H11" s="4">
        <v>381458</v>
      </c>
      <c r="I11" s="5">
        <f t="shared" si="2"/>
        <v>1.1728447168495615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394723</v>
      </c>
      <c r="F12" s="20">
        <f t="shared" si="0"/>
        <v>0.53242878320067233</v>
      </c>
      <c r="G12" s="20">
        <f t="shared" si="1"/>
        <v>0.53242878320067233</v>
      </c>
      <c r="H12" s="9">
        <v>318856</v>
      </c>
      <c r="I12" s="20">
        <f t="shared" si="2"/>
        <v>1.2379349925985397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951159</v>
      </c>
      <c r="E13" s="4">
        <f t="shared" ref="E13:H13" si="3">SUM(E14:E15)</f>
        <v>291875</v>
      </c>
      <c r="F13" s="5">
        <f t="shared" si="0"/>
        <v>0.30686246989199495</v>
      </c>
      <c r="G13" s="5">
        <f t="shared" si="1"/>
        <v>0.30686246989199495</v>
      </c>
      <c r="H13" s="4">
        <f t="shared" ref="H13" si="4">SUM(H14:H15)</f>
        <v>274385</v>
      </c>
      <c r="I13" s="5">
        <f t="shared" si="2"/>
        <v>1.063742551524318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16061</v>
      </c>
      <c r="F14" s="20">
        <f t="shared" si="0"/>
        <v>9.5143595090280086E-2</v>
      </c>
      <c r="G14" s="20">
        <f t="shared" si="1"/>
        <v>9.5143595090280086E-2</v>
      </c>
      <c r="H14" s="9">
        <v>12967</v>
      </c>
      <c r="I14" s="20">
        <f t="shared" si="2"/>
        <v>1.2386056913704018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782351</v>
      </c>
      <c r="E15" s="8">
        <v>275814</v>
      </c>
      <c r="F15" s="20">
        <f t="shared" si="0"/>
        <v>0.35254508526224165</v>
      </c>
      <c r="G15" s="20">
        <f t="shared" si="1"/>
        <v>0.35254508526224165</v>
      </c>
      <c r="H15" s="8">
        <v>261418</v>
      </c>
      <c r="I15" s="20">
        <f t="shared" si="2"/>
        <v>1.0550688934962398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14">
        <f t="shared" si="5"/>
        <v>0</v>
      </c>
      <c r="H16" s="4">
        <f t="shared" si="5"/>
        <v>0</v>
      </c>
      <c r="I16" s="14">
        <f t="shared" si="5"/>
        <v>0</v>
      </c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23719</v>
      </c>
      <c r="F20" s="5">
        <f t="shared" si="0"/>
        <v>0.49843444638241535</v>
      </c>
      <c r="G20" s="5">
        <f t="shared" si="1"/>
        <v>0.49843444638241535</v>
      </c>
      <c r="H20" s="10">
        <v>20700</v>
      </c>
      <c r="I20" s="5">
        <f t="shared" si="2"/>
        <v>1.1458454106280194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>
        <v>12</v>
      </c>
      <c r="I21" s="5"/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486916</v>
      </c>
      <c r="E22" s="15">
        <f>E23+E24+E25+E26+E27+E28+E29</f>
        <v>267718</v>
      </c>
      <c r="F22" s="20">
        <f t="shared" si="0"/>
        <v>0.54982378890814843</v>
      </c>
      <c r="G22" s="20">
        <f t="shared" si="1"/>
        <v>0.54982378890814843</v>
      </c>
      <c r="H22" s="8">
        <f t="shared" ref="H22" si="6">H23+H24+H25+H26+H27+H28+H29</f>
        <v>311299</v>
      </c>
      <c r="I22" s="20">
        <f t="shared" si="2"/>
        <v>0.86000276261729081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442000</v>
      </c>
      <c r="E23" s="10">
        <v>197980</v>
      </c>
      <c r="F23" s="5">
        <f t="shared" si="0"/>
        <v>0.44791855203619907</v>
      </c>
      <c r="G23" s="5">
        <f t="shared" si="1"/>
        <v>0.44791855203619907</v>
      </c>
      <c r="H23" s="10">
        <v>231786</v>
      </c>
      <c r="I23" s="5">
        <f t="shared" si="2"/>
        <v>0.85414994865953942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1473</v>
      </c>
      <c r="F24" s="5">
        <f t="shared" si="0"/>
        <v>0.71056439942112881</v>
      </c>
      <c r="G24" s="5">
        <f t="shared" si="1"/>
        <v>0.71056439942112881</v>
      </c>
      <c r="H24" s="10">
        <v>2090</v>
      </c>
      <c r="I24" s="5">
        <f t="shared" si="2"/>
        <v>0.70478468899521529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6000</v>
      </c>
      <c r="E25" s="10">
        <v>16139</v>
      </c>
      <c r="F25" s="5">
        <f t="shared" si="0"/>
        <v>2.6898333333333335</v>
      </c>
      <c r="G25" s="5">
        <f t="shared" si="1"/>
        <v>2.6898333333333335</v>
      </c>
      <c r="H25" s="10">
        <v>18834</v>
      </c>
      <c r="I25" s="5">
        <f t="shared" si="2"/>
        <v>0.85690772008070515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27236</v>
      </c>
      <c r="E26" s="10">
        <v>47041</v>
      </c>
      <c r="F26" s="5">
        <f t="shared" si="0"/>
        <v>1.7271625789396388</v>
      </c>
      <c r="G26" s="5">
        <f t="shared" si="1"/>
        <v>1.7271625789396388</v>
      </c>
      <c r="H26" s="10">
        <v>43015</v>
      </c>
      <c r="I26" s="5">
        <f t="shared" si="2"/>
        <v>1.093595257468325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0"/>
        <v>#DIV/0!</v>
      </c>
      <c r="G27" s="24" t="e">
        <f t="shared" si="1"/>
        <v>#DIV/0!</v>
      </c>
      <c r="H27" s="10">
        <v>0</v>
      </c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4733</v>
      </c>
      <c r="F28" s="5">
        <f t="shared" si="0"/>
        <v>0.49266160091599875</v>
      </c>
      <c r="G28" s="5">
        <f t="shared" si="1"/>
        <v>0.49266160091599875</v>
      </c>
      <c r="H28" s="10">
        <v>11626</v>
      </c>
      <c r="I28" s="5">
        <f t="shared" si="2"/>
        <v>0.40710476518148975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352</v>
      </c>
      <c r="F29" s="5"/>
      <c r="G29" s="5"/>
      <c r="H29" s="10">
        <v>3948</v>
      </c>
      <c r="I29" s="5">
        <f t="shared" si="2"/>
        <v>8.9159067882472132E-2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5640569</v>
      </c>
      <c r="E31" s="10">
        <f>E32+E37+E39+E40+E41</f>
        <v>3058528</v>
      </c>
      <c r="F31" s="5">
        <f t="shared" si="0"/>
        <v>0.54223749412514943</v>
      </c>
      <c r="G31" s="5">
        <f t="shared" si="1"/>
        <v>0.54223749412514943</v>
      </c>
      <c r="H31" s="10">
        <f>H32+H37+H39+H40+H41</f>
        <v>2246061</v>
      </c>
      <c r="I31" s="5">
        <f t="shared" si="2"/>
        <v>1.3617297125946268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5640569</v>
      </c>
      <c r="E32" s="10">
        <f t="shared" ref="E32" si="7">E33+E34+E35+E36</f>
        <v>3064163</v>
      </c>
      <c r="F32" s="5">
        <f t="shared" si="0"/>
        <v>0.5432365068134084</v>
      </c>
      <c r="G32" s="5">
        <f t="shared" si="1"/>
        <v>0.5432365068134084</v>
      </c>
      <c r="H32" s="10">
        <f t="shared" ref="H32" si="8">H33+H34+H35+H36</f>
        <v>2257986</v>
      </c>
      <c r="I32" s="5">
        <f t="shared" si="2"/>
        <v>1.3570336574274597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1641</v>
      </c>
      <c r="F33" s="20">
        <f t="shared" si="0"/>
        <v>0.49984770027413949</v>
      </c>
      <c r="G33" s="20">
        <f t="shared" si="1"/>
        <v>0.49984770027413949</v>
      </c>
      <c r="H33" s="9">
        <v>2648</v>
      </c>
      <c r="I33" s="20">
        <f t="shared" si="2"/>
        <v>0.61971299093655585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2361628</v>
      </c>
      <c r="E34" s="9">
        <v>609826</v>
      </c>
      <c r="F34" s="20">
        <f t="shared" si="0"/>
        <v>0.25822271754908055</v>
      </c>
      <c r="G34" s="20">
        <f t="shared" si="1"/>
        <v>0.25822271754908055</v>
      </c>
      <c r="H34" s="9">
        <v>249874</v>
      </c>
      <c r="I34" s="20">
        <f t="shared" si="2"/>
        <v>2.4405340291506921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3274658</v>
      </c>
      <c r="E35" s="9">
        <v>2450810</v>
      </c>
      <c r="F35" s="20">
        <f t="shared" si="0"/>
        <v>0.74841708660873896</v>
      </c>
      <c r="G35" s="20">
        <f t="shared" si="1"/>
        <v>0.74841708660873896</v>
      </c>
      <c r="H35" s="9">
        <v>2005464</v>
      </c>
      <c r="I35" s="20">
        <f t="shared" si="2"/>
        <v>1.2220663148278903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1000</v>
      </c>
      <c r="E36" s="9">
        <v>1886</v>
      </c>
      <c r="F36" s="20">
        <f t="shared" si="0"/>
        <v>1.8859999999999999</v>
      </c>
      <c r="G36" s="20">
        <f t="shared" si="1"/>
        <v>1.8859999999999999</v>
      </c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21691</v>
      </c>
      <c r="F40" s="5"/>
      <c r="G40" s="5"/>
      <c r="H40" s="10">
        <v>14885</v>
      </c>
      <c r="I40" s="5">
        <f t="shared" si="2"/>
        <v>1.4572388310379576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-27326</v>
      </c>
      <c r="F41" s="5"/>
      <c r="G41" s="5"/>
      <c r="H41" s="10">
        <v>-26810</v>
      </c>
      <c r="I41" s="5">
        <f t="shared" si="2"/>
        <v>1.0192465497948526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2022-07-20T12:30:39Z</cp:lastPrinted>
  <dcterms:created xsi:type="dcterms:W3CDTF">2017-12-11T14:03:53Z</dcterms:created>
  <dcterms:modified xsi:type="dcterms:W3CDTF">2022-07-20T12:56:44Z</dcterms:modified>
</cp:coreProperties>
</file>