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<sst xmlns="http://schemas.openxmlformats.org/spreadsheetml/2006/main" count="41" uniqueCount="41">
  <si>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</si>
  <si>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</si>
  <si>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</si>
  <si>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</si>
  <si>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</si>
  <si>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</si>
  <si>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</si>
  <si>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</si>
  <si>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</si>
  <si>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</si>
  <si>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</si>
  <si>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</si>
  <si>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</si>
  <si>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</si>
  <si>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</si>
  <si>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</si>
  <si>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</si>
  <si>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</si>
  <si>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</si>
  <si>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</si>
  <si>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</si>
  <si>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</si>
  <si>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</si>
  <si>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</si>
  <si>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</si>
  <si>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</si>
  <si>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</si>
  <si>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</si>
  <si>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</si>
  <si>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</si>
  <si>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</si>
  <si>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</si>
  <si>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</si>
  <si>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Годовые бюджетные назначения в соответствии с отчетом об исполнении бюджета городского округа Щёлково на 2022 год , тыс. руб.</t>
  </si>
  <si>
    <t>% исполнения годовых бюджетных назначений в соответствии с отчетом об исполнении бюджета городского округа Щёлково на  2022 год</t>
  </si>
  <si>
    <t>Темп роста к соответствующему периоду предыдущего года, %</t>
  </si>
  <si>
    <t>Годовые бюджетные назначения в соответствии с Решением Совета депутатов от 15.12.2021 № 300/39-77-НПА на 2022 год, тыс. руб.</t>
  </si>
  <si>
    <t>% исполнения годовых бюджетных назначений в соответствии с Решением Совета депутатов от 15.12.2021 № 300/39-77-НПА на 2022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</si>
  <si>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01.07.2022)</t>
  </si>
  <si>
    <t>Фактически исполнено по состоянию на 01.07.2022, тыс. руб.</t>
  </si>
  <si>
    <t>Фактически исполнено по состоянию на 01.07.2021,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</si>
</sst>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3" fontId="46" fillId="33" borderId="0" xfId="0" applyNumberFormat="1" applyFont="1" applyFill="1" applyAlignment="1">
      <alignment vertical="center"/>
    </xf>
    <xf numFmtId="175" fontId="3" fillId="33" borderId="10" xfId="0" applyNumberFormat="1" applyFont="1" applyFill="1" applyBorder="1" applyAlignment="1">
      <alignment horizontal="center" vertical="center" wrapText="1"/>
    </xf>
    <xf numFmtId="175" fontId="44" fillId="33" borderId="10" xfId="0" applyNumberFormat="1" applyFont="1" applyFill="1" applyBorder="1" applyAlignment="1">
      <alignment horizontal="center" vertical="center" wrapText="1"/>
    </xf>
    <xf numFmtId="175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108" zoomScaleNormal="108" zoomScalePageLayoutView="0" workbookViewId="0" topLeftCell="A4">
      <selection activeCell="K22" sqref="K22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</row>
    <row r="2" ht="15" hidden="1"/>
    <row r="3" spans="1:9" s="16" customFormat="1" ht="132">
      <c r="A3" s="1" t="s">
        <v>0</v>
      </c>
      <c r="B3" s="1" t="s">
        <v>1</v>
      </c>
      <c r="C3" s="12" t="s">
        <v>36</v>
      </c>
      <c r="D3" s="12" t="s">
        <v>33</v>
      </c>
      <c r="E3" s="12" t="s">
        <v>39</v>
      </c>
      <c r="F3" s="12" t="s">
        <v>37</v>
      </c>
      <c r="G3" s="12" t="s">
        <v>34</v>
      </c>
      <c r="H3" s="13" t="s">
        <v>40</v>
      </c>
      <c r="I3" s="13" t="s">
        <v>35</v>
      </c>
    </row>
    <row r="4" spans="1:9" ht="15">
      <c r="A4" s="3" t="s">
        <v>5</v>
      </c>
      <c r="B4" s="4" t="s">
        <v>14</v>
      </c>
      <c r="C4" s="18">
        <v>0</v>
      </c>
      <c r="D4" s="18">
        <v>3557</v>
      </c>
      <c r="E4" s="18">
        <v>1477</v>
      </c>
      <c r="F4" s="5" t="e">
        <f>E4/C4</f>
        <v>#DIV/0!</v>
      </c>
      <c r="G4" s="5">
        <f>E4/D4</f>
        <v>0.41523755974135507</v>
      </c>
      <c r="H4" s="22">
        <v>6185</v>
      </c>
      <c r="I4" s="5">
        <f aca="true" t="shared" si="0" ref="I4:I25">E4/H4</f>
        <v>0.23880355699272432</v>
      </c>
    </row>
    <row r="5" spans="1:9" ht="15">
      <c r="A5" s="6" t="s">
        <v>13</v>
      </c>
      <c r="B5" s="4" t="s">
        <v>15</v>
      </c>
      <c r="C5" s="18">
        <v>559285.8</v>
      </c>
      <c r="D5" s="18">
        <v>793652</v>
      </c>
      <c r="E5" s="18">
        <v>320265</v>
      </c>
      <c r="F5" s="5">
        <f>E5/C5</f>
        <v>0.5726320961483377</v>
      </c>
      <c r="G5" s="5">
        <f>E5/D5</f>
        <v>0.4035332866294043</v>
      </c>
      <c r="H5" s="22">
        <v>277736.9</v>
      </c>
      <c r="I5" s="5">
        <f t="shared" si="0"/>
        <v>1.1531236936827622</v>
      </c>
    </row>
    <row r="6" spans="1:9" ht="15">
      <c r="A6" s="3" t="s">
        <v>6</v>
      </c>
      <c r="B6" s="4" t="s">
        <v>16</v>
      </c>
      <c r="C6" s="18">
        <v>5127695.8</v>
      </c>
      <c r="D6" s="18">
        <v>5189024</v>
      </c>
      <c r="E6" s="18">
        <v>3526128</v>
      </c>
      <c r="F6" s="5">
        <f aca="true" t="shared" si="1" ref="F6:F23">E6/C6</f>
        <v>0.687663258027124</v>
      </c>
      <c r="G6" s="5">
        <f aca="true" t="shared" si="2" ref="G6:G25">E6/D6</f>
        <v>0.6795358818922402</v>
      </c>
      <c r="H6" s="22">
        <v>2784295.1</v>
      </c>
      <c r="I6" s="5">
        <f t="shared" si="0"/>
        <v>1.2664347252559542</v>
      </c>
    </row>
    <row r="7" spans="1:9" ht="15">
      <c r="A7" s="7" t="s">
        <v>7</v>
      </c>
      <c r="B7" s="4" t="s">
        <v>17</v>
      </c>
      <c r="C7" s="18">
        <v>118123.5</v>
      </c>
      <c r="D7" s="18">
        <v>118123</v>
      </c>
      <c r="E7" s="18">
        <v>56296</v>
      </c>
      <c r="F7" s="5">
        <f t="shared" si="1"/>
        <v>0.47658594606492355</v>
      </c>
      <c r="G7" s="5">
        <f t="shared" si="2"/>
        <v>0.4765879633940892</v>
      </c>
      <c r="H7" s="22">
        <v>51118.8</v>
      </c>
      <c r="I7" s="5">
        <f t="shared" si="0"/>
        <v>1.1012778077732654</v>
      </c>
    </row>
    <row r="8" spans="1:9" ht="15">
      <c r="A8" s="3" t="s">
        <v>8</v>
      </c>
      <c r="B8" s="4" t="s">
        <v>18</v>
      </c>
      <c r="C8" s="18">
        <v>371155.8</v>
      </c>
      <c r="D8" s="18">
        <v>456833</v>
      </c>
      <c r="E8" s="18">
        <v>183802</v>
      </c>
      <c r="F8" s="5">
        <f t="shared" si="1"/>
        <v>0.4952152168981328</v>
      </c>
      <c r="G8" s="5">
        <f t="shared" si="2"/>
        <v>0.4023395858005004</v>
      </c>
      <c r="H8" s="22">
        <v>176779.4</v>
      </c>
      <c r="I8" s="5">
        <f t="shared" si="0"/>
        <v>1.0397252168521898</v>
      </c>
    </row>
    <row r="9" spans="1:9" ht="15">
      <c r="A9" s="3" t="s">
        <v>9</v>
      </c>
      <c r="B9" s="4" t="s">
        <v>19</v>
      </c>
      <c r="C9" s="18">
        <v>9854</v>
      </c>
      <c r="D9" s="18">
        <v>10154</v>
      </c>
      <c r="E9" s="18">
        <v>3065</v>
      </c>
      <c r="F9" s="5">
        <f t="shared" si="1"/>
        <v>0.3110412015425208</v>
      </c>
      <c r="G9" s="5">
        <f t="shared" si="2"/>
        <v>0.3018514870986803</v>
      </c>
      <c r="H9" s="22">
        <v>2661.9</v>
      </c>
      <c r="I9" s="5">
        <f t="shared" si="0"/>
        <v>1.1514331868214434</v>
      </c>
    </row>
    <row r="10" spans="1:9" ht="24">
      <c r="A10" s="3" t="s">
        <v>10</v>
      </c>
      <c r="B10" s="4" t="s">
        <v>20</v>
      </c>
      <c r="C10" s="18">
        <v>49579</v>
      </c>
      <c r="D10" s="18">
        <v>44974</v>
      </c>
      <c r="E10" s="18">
        <v>3000</v>
      </c>
      <c r="F10" s="5">
        <f t="shared" si="1"/>
        <v>0.0605094899050001</v>
      </c>
      <c r="G10" s="5">
        <f t="shared" si="2"/>
        <v>0.06670520745319518</v>
      </c>
      <c r="H10" s="22">
        <v>5239.2</v>
      </c>
      <c r="I10" s="5">
        <f t="shared" si="0"/>
        <v>0.5726065048098946</v>
      </c>
    </row>
    <row r="11" spans="1:9" ht="24">
      <c r="A11" s="3" t="s">
        <v>11</v>
      </c>
      <c r="B11" s="4" t="s">
        <v>21</v>
      </c>
      <c r="C11" s="18">
        <v>162047</v>
      </c>
      <c r="D11" s="18">
        <v>199762</v>
      </c>
      <c r="E11" s="18">
        <v>70608</v>
      </c>
      <c r="F11" s="5">
        <f t="shared" si="1"/>
        <v>0.4357254376816603</v>
      </c>
      <c r="G11" s="5">
        <f t="shared" si="2"/>
        <v>0.35346061813558133</v>
      </c>
      <c r="H11" s="22">
        <v>66480.3</v>
      </c>
      <c r="I11" s="5">
        <f t="shared" si="0"/>
        <v>1.0620890699951715</v>
      </c>
    </row>
    <row r="12" spans="1:9" ht="15">
      <c r="A12" s="3" t="s">
        <v>12</v>
      </c>
      <c r="B12" s="4" t="s">
        <v>22</v>
      </c>
      <c r="C12" s="18">
        <v>121709.3</v>
      </c>
      <c r="D12" s="18">
        <v>136204</v>
      </c>
      <c r="E12" s="18">
        <v>41197</v>
      </c>
      <c r="F12" s="5">
        <f t="shared" si="1"/>
        <v>0.33848686994338145</v>
      </c>
      <c r="G12" s="5">
        <f t="shared" si="2"/>
        <v>0.30246541951778216</v>
      </c>
      <c r="H12" s="22">
        <v>14502.7</v>
      </c>
      <c r="I12" s="5">
        <f t="shared" si="0"/>
        <v>2.840643466389017</v>
      </c>
    </row>
    <row r="13" spans="1:9" ht="24">
      <c r="A13" s="3">
        <v>1000000000</v>
      </c>
      <c r="B13" s="4" t="s">
        <v>23</v>
      </c>
      <c r="C13" s="18">
        <v>568958.5</v>
      </c>
      <c r="D13" s="18">
        <v>577141</v>
      </c>
      <c r="E13" s="18">
        <v>70077</v>
      </c>
      <c r="F13" s="5">
        <f t="shared" si="1"/>
        <v>0.12316715542521994</v>
      </c>
      <c r="G13" s="5">
        <f t="shared" si="2"/>
        <v>0.12142093526538575</v>
      </c>
      <c r="H13" s="22">
        <v>136.3</v>
      </c>
      <c r="I13" s="5">
        <f t="shared" si="0"/>
        <v>514.1379310344827</v>
      </c>
    </row>
    <row r="14" spans="1:9" ht="15">
      <c r="A14" s="3">
        <v>1100000000</v>
      </c>
      <c r="B14" s="4" t="s">
        <v>24</v>
      </c>
      <c r="C14" s="18">
        <v>2000</v>
      </c>
      <c r="D14" s="18">
        <v>2000</v>
      </c>
      <c r="E14" s="18">
        <v>339</v>
      </c>
      <c r="F14" s="5">
        <f t="shared" si="1"/>
        <v>0.1695</v>
      </c>
      <c r="G14" s="5">
        <f t="shared" si="2"/>
        <v>0.1695</v>
      </c>
      <c r="H14" s="22">
        <v>30.5</v>
      </c>
      <c r="I14" s="5">
        <f t="shared" si="0"/>
        <v>11.114754098360656</v>
      </c>
    </row>
    <row r="15" spans="1:9" ht="24">
      <c r="A15" s="3">
        <v>1200000000</v>
      </c>
      <c r="B15" s="4" t="s">
        <v>25</v>
      </c>
      <c r="C15" s="18">
        <v>1249356.1</v>
      </c>
      <c r="D15" s="18">
        <v>1260057</v>
      </c>
      <c r="E15" s="18">
        <v>570903</v>
      </c>
      <c r="F15" s="5">
        <f t="shared" si="1"/>
        <v>0.4569577880958039</v>
      </c>
      <c r="G15" s="5">
        <f t="shared" si="2"/>
        <v>0.45307712270159206</v>
      </c>
      <c r="H15" s="22">
        <v>488064.5</v>
      </c>
      <c r="I15" s="5">
        <f t="shared" si="0"/>
        <v>1.1697285912005484</v>
      </c>
    </row>
    <row r="16" spans="1:9" ht="48">
      <c r="A16" s="3">
        <v>1300000000</v>
      </c>
      <c r="B16" s="4" t="s">
        <v>26</v>
      </c>
      <c r="C16" s="18">
        <v>52702</v>
      </c>
      <c r="D16" s="18">
        <v>53474</v>
      </c>
      <c r="E16" s="18">
        <v>21455</v>
      </c>
      <c r="F16" s="5">
        <f t="shared" si="1"/>
        <v>0.40710029979886914</v>
      </c>
      <c r="G16" s="5">
        <f t="shared" si="2"/>
        <v>0.4012230242734787</v>
      </c>
      <c r="H16" s="22">
        <v>13317.3</v>
      </c>
      <c r="I16" s="5">
        <f t="shared" si="0"/>
        <v>1.6110623024186586</v>
      </c>
    </row>
    <row r="17" spans="1:9" ht="24">
      <c r="A17" s="8">
        <v>1400000000</v>
      </c>
      <c r="B17" s="4" t="s">
        <v>27</v>
      </c>
      <c r="C17" s="19">
        <v>576166.7</v>
      </c>
      <c r="D17" s="19">
        <v>714026</v>
      </c>
      <c r="E17" s="19">
        <v>193147</v>
      </c>
      <c r="F17" s="9">
        <f t="shared" si="1"/>
        <v>0.33522763464115507</v>
      </c>
      <c r="G17" s="5">
        <f t="shared" si="2"/>
        <v>0.270504155310871</v>
      </c>
      <c r="H17" s="23">
        <v>98951.7</v>
      </c>
      <c r="I17" s="5">
        <f t="shared" si="0"/>
        <v>1.9519321042488407</v>
      </c>
    </row>
    <row r="18" spans="1:9" ht="24">
      <c r="A18" s="8">
        <v>1500000000</v>
      </c>
      <c r="B18" s="4" t="s">
        <v>28</v>
      </c>
      <c r="C18" s="19">
        <v>161263.1</v>
      </c>
      <c r="D18" s="19">
        <v>160363</v>
      </c>
      <c r="E18" s="19">
        <v>65529</v>
      </c>
      <c r="F18" s="9">
        <f t="shared" si="1"/>
        <v>0.4063483834801638</v>
      </c>
      <c r="G18" s="5">
        <f t="shared" si="2"/>
        <v>0.40862917256474374</v>
      </c>
      <c r="H18" s="23">
        <v>50345.5</v>
      </c>
      <c r="I18" s="5">
        <f t="shared" si="0"/>
        <v>1.3015860404604185</v>
      </c>
    </row>
    <row r="19" spans="1:9" ht="24">
      <c r="A19" s="8">
        <v>1600000000</v>
      </c>
      <c r="B19" s="4" t="s">
        <v>29</v>
      </c>
      <c r="C19" s="19">
        <v>2964</v>
      </c>
      <c r="D19" s="19">
        <v>13081</v>
      </c>
      <c r="E19" s="19">
        <v>944</v>
      </c>
      <c r="F19" s="9">
        <f t="shared" si="1"/>
        <v>0.3184885290148448</v>
      </c>
      <c r="G19" s="5">
        <f t="shared" si="2"/>
        <v>0.07216573656448284</v>
      </c>
      <c r="H19" s="23">
        <v>999.6</v>
      </c>
      <c r="I19" s="5">
        <f t="shared" si="0"/>
        <v>0.9443777511004402</v>
      </c>
    </row>
    <row r="20" spans="1:9" ht="24">
      <c r="A20" s="8">
        <v>1700000000</v>
      </c>
      <c r="B20" s="4" t="s">
        <v>30</v>
      </c>
      <c r="C20" s="19">
        <v>1129079.8</v>
      </c>
      <c r="D20" s="19">
        <v>1444024</v>
      </c>
      <c r="E20" s="19">
        <v>212590</v>
      </c>
      <c r="F20" s="9">
        <f t="shared" si="1"/>
        <v>0.18828607154250743</v>
      </c>
      <c r="G20" s="5">
        <f t="shared" si="2"/>
        <v>0.14722054481088956</v>
      </c>
      <c r="H20" s="23">
        <v>162275.4</v>
      </c>
      <c r="I20" s="5">
        <f t="shared" si="0"/>
        <v>1.3100568539655426</v>
      </c>
    </row>
    <row r="21" spans="1:9" ht="24">
      <c r="A21" s="8">
        <v>1800000000</v>
      </c>
      <c r="B21" s="4" t="s">
        <v>31</v>
      </c>
      <c r="C21" s="19">
        <v>1276444.9</v>
      </c>
      <c r="D21" s="19">
        <v>1992879</v>
      </c>
      <c r="E21" s="19">
        <v>355879</v>
      </c>
      <c r="F21" s="9">
        <f t="shared" si="1"/>
        <v>0.2788048273764109</v>
      </c>
      <c r="G21" s="5">
        <f t="shared" si="2"/>
        <v>0.1785753174176656</v>
      </c>
      <c r="H21" s="23">
        <v>189286.8</v>
      </c>
      <c r="I21" s="5">
        <f t="shared" si="0"/>
        <v>1.880104687701414</v>
      </c>
    </row>
    <row r="22" spans="1:9" ht="24">
      <c r="A22" s="8">
        <v>1900000000</v>
      </c>
      <c r="B22" s="4" t="s">
        <v>32</v>
      </c>
      <c r="C22" s="19">
        <v>10000</v>
      </c>
      <c r="D22" s="19">
        <v>10000</v>
      </c>
      <c r="E22" s="19"/>
      <c r="F22" s="9">
        <f t="shared" si="1"/>
        <v>0</v>
      </c>
      <c r="G22" s="5">
        <f t="shared" si="2"/>
        <v>0</v>
      </c>
      <c r="H22" s="23">
        <v>0</v>
      </c>
      <c r="I22" s="5"/>
    </row>
    <row r="23" spans="1:9" s="16" customFormat="1" ht="14.25">
      <c r="A23" s="10"/>
      <c r="B23" s="2" t="s">
        <v>2</v>
      </c>
      <c r="C23" s="20">
        <f>SUM(C4:C22)</f>
        <v>11548385.299999999</v>
      </c>
      <c r="D23" s="20">
        <f>SUM(D4:D22)</f>
        <v>13179328</v>
      </c>
      <c r="E23" s="20">
        <f>SUM(E4:E22)</f>
        <v>5696701</v>
      </c>
      <c r="F23" s="11">
        <f t="shared" si="1"/>
        <v>0.4932898281459314</v>
      </c>
      <c r="G23" s="17">
        <f t="shared" si="2"/>
        <v>0.4322451797238827</v>
      </c>
      <c r="H23" s="24">
        <f>SUM(H4:H22)</f>
        <v>4388406.899999999</v>
      </c>
      <c r="I23" s="17">
        <f t="shared" si="0"/>
        <v>1.298125066752584</v>
      </c>
    </row>
    <row r="24" spans="1:9" ht="15">
      <c r="A24" s="8">
        <v>9000000000</v>
      </c>
      <c r="B24" s="4" t="s">
        <v>3</v>
      </c>
      <c r="C24" s="19">
        <v>690279.6</v>
      </c>
      <c r="D24" s="19">
        <f>97695+44539</f>
        <v>142234</v>
      </c>
      <c r="E24" s="19">
        <f>3072+17726</f>
        <v>20798</v>
      </c>
      <c r="F24" s="9">
        <f>E24/C24</f>
        <v>0.030129819858503715</v>
      </c>
      <c r="G24" s="5">
        <f t="shared" si="2"/>
        <v>0.14622382833921566</v>
      </c>
      <c r="H24" s="23">
        <v>56121.7</v>
      </c>
      <c r="I24" s="5">
        <f t="shared" si="0"/>
        <v>0.3705874911130632</v>
      </c>
    </row>
    <row r="25" spans="1:9" s="16" customFormat="1" ht="14.25">
      <c r="A25" s="10"/>
      <c r="B25" s="2" t="s">
        <v>4</v>
      </c>
      <c r="C25" s="20">
        <f>C23+C24</f>
        <v>12238664.899999999</v>
      </c>
      <c r="D25" s="20">
        <f>D23+D24</f>
        <v>13321562</v>
      </c>
      <c r="E25" s="20">
        <f>E23+E24</f>
        <v>5717499</v>
      </c>
      <c r="F25" s="11">
        <f>E25/C25</f>
        <v>0.4671668884405848</v>
      </c>
      <c r="G25" s="17">
        <f t="shared" si="2"/>
        <v>0.42919133657149217</v>
      </c>
      <c r="H25" s="24">
        <f>H23+H24</f>
        <v>4444528.6</v>
      </c>
      <c r="I25" s="17">
        <f t="shared" si="0"/>
        <v>1.2864129167714211</v>
      </c>
    </row>
    <row r="27" ht="15">
      <c r="D27" s="21"/>
    </row>
    <row r="29" ht="15">
      <c r="D29" s="21"/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2022-07-20T12:09:54Z</cp:lastPrinted>
  <dcterms:created xsi:type="dcterms:W3CDTF">2017-12-11T14:03:53Z</dcterms:created>
  <dcterms:modified xsi:type="dcterms:W3CDTF">2022-07-20T12:27:13Z</dcterms:modified>
  <cp:category/>
  <cp:version/>
  <cp:contentType/>
  <cp:contentStatus/>
</cp:coreProperties>
</file>