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2-й кв\"/>
    </mc:Choice>
  </mc:AlternateContent>
  <xr:revisionPtr revIDLastSave="0" documentId="13_ncr:1_{99F143A8-5D2E-4839-AB74-3EF6D1E5C093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H81" i="3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E16" i="3" l="1"/>
  <c r="I6" i="3" l="1"/>
  <c r="I7" i="3"/>
  <c r="I8" i="3"/>
  <c r="I10" i="3"/>
  <c r="I15" i="3"/>
  <c r="I20" i="3"/>
  <c r="I21" i="3"/>
  <c r="I31" i="3"/>
  <c r="I33" i="3"/>
  <c r="I45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D75" i="3" l="1"/>
  <c r="D70" i="3"/>
  <c r="D64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E44" i="3"/>
  <c r="I44" i="3" s="1"/>
  <c r="E34" i="3"/>
  <c r="E23" i="3"/>
  <c r="I23" i="3" s="1"/>
  <c r="E19" i="3"/>
  <c r="I19" i="3" s="1"/>
  <c r="G16" i="3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<sst xmlns="http://schemas.openxmlformats.org/spreadsheetml/2006/main" count="171" uniqueCount="171">
  <si>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</si>
  <si>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</si>
  <si>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</si>
  <si>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</si>
  <si>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</si>
  <si>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</si>
  <si>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</si>
  <si>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</si>
  <si>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</si>
  <si>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</si>
  <si>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</si>
  <si>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</si>
  <si>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</si>
  <si>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</si>
  <si>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</si>
  <si>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</si>
  <si>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</si>
  <si>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</si>
  <si>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</si>
  <si>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</si>
  <si>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</si>
  <si>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</si>
  <si>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</si>
  <si>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</si>
  <si>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</si>
  <si>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</si>
  <si>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</si>
  <si>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</si>
  <si>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</si>
  <si>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</si>
  <si>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</si>
  <si>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</si>
  <si>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</si>
  <si>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</si>
  <si>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</si>
  <si>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</si>
  <si>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</si>
  <si>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</si>
  <si>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</si>
  <si>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</si>
  <si>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</si>
  <si>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</si>
  <si>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</si>
  <si>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</si>
  <si>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</si>
  <si>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</si>
  <si>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</si>
  <si>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</si>
  <si>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</si>
  <si>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</si>
  <si>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</si>
  <si>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</si>
  <si>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</si>
  <si>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</si>
  <si>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</si>
  <si>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</si>
  <si>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</si>
  <si>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</si>
  <si>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</si>
  <si>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</si>
  <si>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</si>
  <si>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</si>
  <si>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</si>
  <si>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</si>
  <si>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</si>
  <si>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</si>
  <si>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</si>
  <si>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</si>
  <si>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</si>
  <si>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</si>
  <si>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</si>
  <si>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</si>
  <si>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</si>
  <si>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</si>
  <si>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</si>
  <si>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</si>
  <si>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</si>
  <si>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</si>
  <si>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</si>
  <si>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</si>
  <si>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</si>
  <si>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</si>
  <si>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</si>
  <si>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</si>
  <si>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</si>
  <si>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</si>
  <si>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</si>
  <si>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</si>
  <si>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</si>
  <si>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</si>
  <si>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</si>
  <si>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</si>
  <si>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</si>
  <si>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</si>
  <si>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</si>
  <si>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</si>
  <si>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</si>
  <si>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</si>
  <si>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</si>
  <si>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</si>
  <si>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</si>
  <si>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</si>
  <si>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</si>
  <si>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</si>
  <si>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</si>
  <si>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</si>
  <si>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</si>
  <si>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</si>
  <si>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</si>
  <si>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</si>
  <si>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</si>
  <si>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</si>
  <si>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</si>
  <si>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</si>
  <si>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</si>
  <si>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</si>
  <si>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</si>
  <si>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</si>
  <si>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</si>
  <si>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</si>
  <si>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</si>
  <si>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</si>
  <si>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</si>
  <si>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</si>
  <si>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</si>
  <si>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</si>
  <si>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</si>
  <si>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</si>
  <si>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</si>
  <si>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</si>
  <si>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</si>
  <si>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</si>
  <si>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</si>
  <si>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</si>
  <si>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</si>
  <si>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</si>
  <si>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</si>
  <si>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</si>
  <si>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</si>
  <si>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</si>
  <si>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</si>
  <si>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</si>
  <si>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</si>
  <si>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</si>
  <si>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</si>
  <si>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</si>
  <si>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</si>
  <si>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</si>
  <si>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</si>
  <si>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</si>
  <si>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</si>
  <si>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</si>
  <si>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</si>
  <si>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</si>
  <si>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</si>
  <si>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</si>
  <si>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</si>
  <si>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</si>
  <si>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</si>
  <si>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</si>
  <si>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</si>
  <si>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</si>
  <si>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</si>
  <si>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</si>
  <si>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</si>
  <si>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</si>
  <si>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</si>
  <si>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</si>
  <si>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01.07.2022)</t>
  </si>
  <si>
    <t>Фактически исполнено по состоянию на 01.07.2022, тыс. руб.</t>
  </si>
  <si>
    <t>Фактически исполнено по состоянию на 01.07.2021,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</si>
</sst>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4" zoomScaleNormal="100" zoomScaleSheetLayoutView="70" workbookViewId="0">
      <selection activeCell="E79" sqref="E79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13321562</v>
      </c>
      <c r="E4" s="2">
        <f>E5+E16+E19+E23+E34+E40+E44+E53+E56+E64+E70+E75+E79+E81</f>
        <v>5717499</v>
      </c>
      <c r="F4" s="9">
        <f>E4/C4</f>
        <v>0.46716687317202799</v>
      </c>
      <c r="G4" s="9">
        <f>E4/D4</f>
        <v>0.42919133657149217</v>
      </c>
      <c r="H4" s="2">
        <f>H5+H16+H19+H23+H34+H40+H44+H53+H56+H64+H70+H75+H79+H81</f>
        <v>4444528</v>
      </c>
      <c r="I4" s="9">
        <f>E4/H4</f>
        <v>1.2864130904339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2052413.7</v>
      </c>
      <c r="D5" s="2">
        <f t="shared" si="0"/>
        <v>1503784</v>
      </c>
      <c r="E5" s="2">
        <f t="shared" si="0"/>
        <v>635284</v>
      </c>
      <c r="F5" s="9">
        <f t="shared" ref="F5:F67" si="1">E5/C5</f>
        <v>0.30953018877237082</v>
      </c>
      <c r="G5" s="9">
        <f t="shared" ref="G5:G65" si="2">E5/D5</f>
        <v>0.42245694860432081</v>
      </c>
      <c r="H5" s="2">
        <f t="shared" ref="H5" si="3">SUM(H6:H15)</f>
        <v>559681</v>
      </c>
      <c r="I5" s="9">
        <f t="shared" ref="I5:I55" si="4">E5/H5</f>
        <v>1.1350823058134902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873</v>
      </c>
      <c r="F6" s="13">
        <f t="shared" si="1"/>
        <v>0.22764015645371577</v>
      </c>
      <c r="G6" s="13">
        <f t="shared" si="2"/>
        <v>0.22764015645371577</v>
      </c>
      <c r="H6" s="3">
        <v>1218</v>
      </c>
      <c r="I6" s="9">
        <f t="shared" si="4"/>
        <v>0.71674876847290636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7330</v>
      </c>
      <c r="F7" s="13">
        <f t="shared" si="1"/>
        <v>0.33206487270091511</v>
      </c>
      <c r="G7" s="13">
        <f t="shared" si="2"/>
        <v>0.33206487270091511</v>
      </c>
      <c r="H7" s="3">
        <v>8113</v>
      </c>
      <c r="I7" s="9">
        <f t="shared" si="4"/>
        <v>0.90348822876864288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423596</v>
      </c>
      <c r="E8" s="3">
        <v>204213</v>
      </c>
      <c r="F8" s="13">
        <f t="shared" si="1"/>
        <v>0.4812655393860838</v>
      </c>
      <c r="G8" s="13">
        <f t="shared" si="2"/>
        <v>0.48209378747674669</v>
      </c>
      <c r="H8" s="3">
        <v>178420</v>
      </c>
      <c r="I8" s="9">
        <f t="shared" si="4"/>
        <v>1.1445633897545118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40378</v>
      </c>
      <c r="F10" s="13">
        <f t="shared" si="1"/>
        <v>0.47663060478897012</v>
      </c>
      <c r="G10" s="13">
        <f t="shared" si="2"/>
        <v>0.47663341793070885</v>
      </c>
      <c r="H10" s="3">
        <v>34697</v>
      </c>
      <c r="I10" s="9">
        <f t="shared" si="4"/>
        <v>1.1637317347321094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968564</v>
      </c>
      <c r="E15" s="3">
        <v>382490</v>
      </c>
      <c r="F15" s="13">
        <f t="shared" si="1"/>
        <v>0.25222487942676131</v>
      </c>
      <c r="G15" s="13">
        <f t="shared" si="2"/>
        <v>0.39490420870484555</v>
      </c>
      <c r="H15" s="3">
        <v>337233</v>
      </c>
      <c r="I15" s="9">
        <f t="shared" si="4"/>
        <v>1.1342009827033535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207</v>
      </c>
      <c r="D16" s="2">
        <f t="shared" si="5"/>
        <v>207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130124</v>
      </c>
      <c r="D19" s="2">
        <f t="shared" si="7"/>
        <v>157839</v>
      </c>
      <c r="E19" s="2">
        <f t="shared" si="7"/>
        <v>55158</v>
      </c>
      <c r="F19" s="9">
        <f t="shared" si="1"/>
        <v>0.42388798376932774</v>
      </c>
      <c r="G19" s="9">
        <f t="shared" si="2"/>
        <v>0.34945735844753195</v>
      </c>
      <c r="H19" s="2">
        <f t="shared" ref="H19" si="8">SUM(H20:H22)</f>
        <v>48515</v>
      </c>
      <c r="I19" s="9">
        <f t="shared" si="4"/>
        <v>1.1369267236937031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1530</v>
      </c>
      <c r="E20" s="3">
        <v>664</v>
      </c>
      <c r="F20" s="13">
        <f t="shared" si="1"/>
        <v>0.47428571428571431</v>
      </c>
      <c r="G20" s="13">
        <f t="shared" si="2"/>
        <v>0.43398692810457518</v>
      </c>
      <c r="H20" s="3">
        <v>553</v>
      </c>
      <c r="I20" s="9">
        <f t="shared" si="4"/>
        <v>1.2007233273056057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106402</v>
      </c>
      <c r="E21" s="3">
        <v>40384</v>
      </c>
      <c r="F21" s="13"/>
      <c r="G21" s="13">
        <f t="shared" si="2"/>
        <v>0.37954173793725682</v>
      </c>
      <c r="H21" s="3">
        <v>37078</v>
      </c>
      <c r="I21" s="9">
        <f t="shared" si="4"/>
        <v>1.0891633852958629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49907</v>
      </c>
      <c r="E22" s="3">
        <v>14110</v>
      </c>
      <c r="F22" s="13">
        <f t="shared" si="1"/>
        <v>0.3189060910837383</v>
      </c>
      <c r="G22" s="13">
        <f t="shared" si="2"/>
        <v>0.28272587011842026</v>
      </c>
      <c r="H22" s="3">
        <v>10884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676346.7</v>
      </c>
      <c r="D23" s="2">
        <f t="shared" si="9"/>
        <v>939264</v>
      </c>
      <c r="E23" s="2">
        <f t="shared" si="9"/>
        <v>219925</v>
      </c>
      <c r="F23" s="9">
        <f t="shared" si="1"/>
        <v>0.32516607237087136</v>
      </c>
      <c r="G23" s="9">
        <f t="shared" si="2"/>
        <v>0.23414609736985556</v>
      </c>
      <c r="H23" s="2">
        <f t="shared" ref="H23" si="10">SUM(H24:H33)</f>
        <v>122346</v>
      </c>
      <c r="I23" s="9">
        <f t="shared" si="4"/>
        <v>1.7975659196050544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>
        <v>2697</v>
      </c>
      <c r="F27" s="13">
        <f t="shared" si="1"/>
        <v>0.40519831730769229</v>
      </c>
      <c r="G27" s="13">
        <f t="shared" si="2"/>
        <v>0.40519831730769229</v>
      </c>
      <c r="H27" s="3">
        <v>2300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10560</v>
      </c>
      <c r="E28" s="3"/>
      <c r="F28" s="13"/>
      <c r="G28" s="13">
        <f t="shared" si="2"/>
        <v>0</v>
      </c>
      <c r="H28" s="3">
        <v>2500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1335</v>
      </c>
      <c r="F30" s="13">
        <f>E30/C30</f>
        <v>0.38296041308089501</v>
      </c>
      <c r="G30" s="13">
        <f t="shared" si="2"/>
        <v>0.38296041308089501</v>
      </c>
      <c r="H30" s="3">
        <v>1139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870277</v>
      </c>
      <c r="E31" s="3">
        <v>192062</v>
      </c>
      <c r="F31" s="13">
        <f t="shared" si="1"/>
        <v>0.31455536311636839</v>
      </c>
      <c r="G31" s="13">
        <f t="shared" si="2"/>
        <v>0.22069065366544216</v>
      </c>
      <c r="H31" s="3">
        <v>98017</v>
      </c>
      <c r="I31" s="9">
        <f t="shared" si="4"/>
        <v>1.959476417356173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48285</v>
      </c>
      <c r="E33" s="3">
        <v>23831</v>
      </c>
      <c r="F33" s="13">
        <f t="shared" si="1"/>
        <v>0.50956653381002071</v>
      </c>
      <c r="G33" s="13">
        <f t="shared" si="2"/>
        <v>0.49354872113492804</v>
      </c>
      <c r="H33" s="3">
        <v>18390</v>
      </c>
      <c r="I33" s="9">
        <f t="shared" si="4"/>
        <v>1.2958673191952148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1617724.4000000001</v>
      </c>
      <c r="D34" s="2">
        <f t="shared" si="11"/>
        <v>1895368</v>
      </c>
      <c r="E34" s="2">
        <f t="shared" si="11"/>
        <v>298038</v>
      </c>
      <c r="F34" s="9">
        <f t="shared" si="1"/>
        <v>0.18423286438654196</v>
      </c>
      <c r="G34" s="9">
        <f t="shared" si="2"/>
        <v>0.15724545312572547</v>
      </c>
      <c r="H34" s="2">
        <f t="shared" ref="H34" si="12">SUM(H35:H39)</f>
        <v>199478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87050</v>
      </c>
      <c r="E35" s="3">
        <v>27673</v>
      </c>
      <c r="F35" s="13">
        <f t="shared" si="1"/>
        <v>0.329477738553765</v>
      </c>
      <c r="G35" s="13">
        <f t="shared" si="2"/>
        <v>0.31789775990809882</v>
      </c>
      <c r="H35" s="3">
        <v>10707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508069</v>
      </c>
      <c r="E36" s="3">
        <v>50619</v>
      </c>
      <c r="F36" s="13">
        <f t="shared" si="1"/>
        <v>0.11151836509348935</v>
      </c>
      <c r="G36" s="13">
        <f t="shared" si="2"/>
        <v>9.9630168343276204E-2</v>
      </c>
      <c r="H36" s="3">
        <v>15621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1300249</v>
      </c>
      <c r="E37" s="3">
        <v>219746</v>
      </c>
      <c r="F37" s="13">
        <f t="shared" si="1"/>
        <v>0.20350119176541862</v>
      </c>
      <c r="G37" s="13">
        <f t="shared" si="2"/>
        <v>0.16900301403808041</v>
      </c>
      <c r="H37" s="3">
        <v>173150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34019</v>
      </c>
      <c r="E40" s="2">
        <f>SUM(E41:E43)</f>
        <v>2876</v>
      </c>
      <c r="F40" s="13">
        <f t="shared" si="1"/>
        <v>7.1313093242613299E-2</v>
      </c>
      <c r="G40" s="9">
        <f t="shared" si="2"/>
        <v>8.4540991798700726E-2</v>
      </c>
      <c r="H40" s="2">
        <f>SUM(H41:H43)</f>
        <v>2739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2"/>
        <v>#DIV/0!</v>
      </c>
      <c r="H41" s="3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4801</v>
      </c>
      <c r="E42" s="3">
        <v>1531</v>
      </c>
      <c r="F42" s="13">
        <f t="shared" si="1"/>
        <v>0.36339900308568718</v>
      </c>
      <c r="G42" s="13">
        <f t="shared" si="2"/>
        <v>0.31889189752134972</v>
      </c>
      <c r="H42" s="3">
        <v>768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1345</v>
      </c>
      <c r="F43" s="13"/>
      <c r="G43" s="13">
        <f t="shared" si="2"/>
        <v>4.6033267164076942E-2</v>
      </c>
      <c r="H43" s="3">
        <v>1971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3">SUM(C45:C52)</f>
        <v>6315682.3999999994</v>
      </c>
      <c r="D44" s="2">
        <f t="shared" si="13"/>
        <v>7095261</v>
      </c>
      <c r="E44" s="2">
        <f t="shared" si="13"/>
        <v>3878232</v>
      </c>
      <c r="F44" s="9">
        <f t="shared" si="1"/>
        <v>0.61406381042846614</v>
      </c>
      <c r="G44" s="9">
        <f t="shared" si="2"/>
        <v>0.54659469186545784</v>
      </c>
      <c r="H44" s="2">
        <f t="shared" ref="H44" si="14">SUM(H45:H52)</f>
        <v>2972793</v>
      </c>
      <c r="I44" s="9">
        <f t="shared" si="4"/>
        <v>1.3045751924200575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1885495</v>
      </c>
      <c r="E45" s="3">
        <v>1363424</v>
      </c>
      <c r="F45" s="13">
        <f t="shared" si="1"/>
        <v>0.74093806955826325</v>
      </c>
      <c r="G45" s="13">
        <f t="shared" si="2"/>
        <v>0.72311196794475718</v>
      </c>
      <c r="H45" s="3">
        <v>975655</v>
      </c>
      <c r="I45" s="9">
        <f t="shared" si="4"/>
        <v>1.3974447934977015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4511493</v>
      </c>
      <c r="E46" s="3">
        <v>2124308</v>
      </c>
      <c r="F46" s="13">
        <f t="shared" si="1"/>
        <v>0.55677737014513484</v>
      </c>
      <c r="G46" s="13">
        <f t="shared" si="2"/>
        <v>0.47086585305574008</v>
      </c>
      <c r="H46" s="3">
        <v>1650373</v>
      </c>
      <c r="I46" s="9">
        <f t="shared" si="4"/>
        <v>1.287168415867201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609718</v>
      </c>
      <c r="E47" s="3">
        <v>345215</v>
      </c>
      <c r="F47" s="13">
        <f t="shared" si="1"/>
        <v>0.60380541799115051</v>
      </c>
      <c r="G47" s="13">
        <f t="shared" si="2"/>
        <v>0.56618797542470456</v>
      </c>
      <c r="H47" s="3">
        <v>304150</v>
      </c>
      <c r="I47" s="9">
        <f t="shared" si="4"/>
        <v>1.1350156172940984</v>
      </c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11800</v>
      </c>
      <c r="F51" s="13">
        <f t="shared" si="1"/>
        <v>0.47736558922286498</v>
      </c>
      <c r="G51" s="13">
        <f t="shared" si="2"/>
        <v>0.47544220153914341</v>
      </c>
      <c r="H51" s="3">
        <v>9306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33485</v>
      </c>
      <c r="F52" s="13">
        <f t="shared" si="1"/>
        <v>0.52537357457998357</v>
      </c>
      <c r="G52" s="13">
        <f t="shared" si="2"/>
        <v>0.52537027739425124</v>
      </c>
      <c r="H52" s="3">
        <v>33309</v>
      </c>
      <c r="I52" s="9">
        <f t="shared" si="4"/>
        <v>1.0052838572157674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668986.1</v>
      </c>
      <c r="D53" s="2">
        <f t="shared" si="15"/>
        <v>859374</v>
      </c>
      <c r="E53" s="2">
        <f t="shared" si="15"/>
        <v>337589</v>
      </c>
      <c r="F53" s="9">
        <f t="shared" si="1"/>
        <v>0.50462782410576246</v>
      </c>
      <c r="G53" s="9">
        <f t="shared" si="2"/>
        <v>0.39283129347641421</v>
      </c>
      <c r="H53" s="2">
        <f t="shared" ref="H53" si="16">SUM(H54:H55)</f>
        <v>273918</v>
      </c>
      <c r="I53" s="9">
        <f t="shared" si="4"/>
        <v>1.2324454763834432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841469</v>
      </c>
      <c r="E54" s="3">
        <v>327917</v>
      </c>
      <c r="F54" s="13">
        <f t="shared" si="1"/>
        <v>0.50357243004790986</v>
      </c>
      <c r="G54" s="13">
        <f t="shared" si="2"/>
        <v>0.38969587709113468</v>
      </c>
      <c r="H54" s="3">
        <v>266840</v>
      </c>
      <c r="I54" s="9">
        <f t="shared" si="4"/>
        <v>1.2288899715185129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17905</v>
      </c>
      <c r="E55" s="3">
        <v>9672</v>
      </c>
      <c r="F55" s="13">
        <f t="shared" si="1"/>
        <v>0.54322735008171996</v>
      </c>
      <c r="G55" s="13">
        <f t="shared" si="2"/>
        <v>0.54018430605975987</v>
      </c>
      <c r="H55" s="3">
        <v>7078</v>
      </c>
      <c r="I55" s="9">
        <f t="shared" si="4"/>
        <v>1.3664877083922011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1477</v>
      </c>
      <c r="F56" s="9"/>
      <c r="G56" s="9"/>
      <c r="H56" s="2">
        <f t="shared" ref="H56" si="18">SUM(H57:H63)</f>
        <v>6185</v>
      </c>
      <c r="I56" s="9"/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1477</v>
      </c>
      <c r="F63" s="13"/>
      <c r="G63" s="13"/>
      <c r="H63" s="3">
        <v>6185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262451.3</v>
      </c>
      <c r="D64" s="2">
        <f t="shared" si="19"/>
        <v>276946</v>
      </c>
      <c r="E64" s="2">
        <f t="shared" si="19"/>
        <v>96499</v>
      </c>
      <c r="F64" s="9">
        <f t="shared" si="1"/>
        <v>0.36768345212997611</v>
      </c>
      <c r="G64" s="9">
        <f t="shared" si="2"/>
        <v>0.34843976804142324</v>
      </c>
      <c r="H64" s="2">
        <f t="shared" ref="H64" si="20">SUM(H65:H69)</f>
        <v>78083</v>
      </c>
      <c r="I64" s="9"/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10907</v>
      </c>
      <c r="F65" s="13">
        <f t="shared" si="1"/>
        <v>0.38953571428571426</v>
      </c>
      <c r="G65" s="13">
        <f t="shared" si="2"/>
        <v>0.38953571428571426</v>
      </c>
      <c r="H65" s="3">
        <v>10767</v>
      </c>
      <c r="I65" s="9"/>
    </row>
    <row r="66" spans="1:9" x14ac:dyDescent="0.25">
      <c r="A66" s="11" t="s">
        <v>121</v>
      </c>
      <c r="B66" s="12" t="s">
        <v>122</v>
      </c>
      <c r="C66" s="3">
        <v>0</v>
      </c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46429</v>
      </c>
      <c r="E67" s="3">
        <v>19934</v>
      </c>
      <c r="F67" s="13">
        <f t="shared" si="1"/>
        <v>0.4170729155769432</v>
      </c>
      <c r="G67" s="13">
        <f>E67/D68</f>
        <v>9.867486399659435E-2</v>
      </c>
      <c r="H67" s="3">
        <v>25219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65158</v>
      </c>
      <c r="F68" s="13"/>
      <c r="G68" s="13"/>
      <c r="H68" s="3">
        <v>42097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/>
      <c r="G69" s="13">
        <f t="shared" ref="G69:G78" si="21">E69/D69</f>
        <v>1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451000.5</v>
      </c>
      <c r="D70" s="2">
        <f t="shared" si="22"/>
        <v>532543</v>
      </c>
      <c r="E70" s="2">
        <f t="shared" si="22"/>
        <v>184022</v>
      </c>
      <c r="F70" s="9">
        <f t="shared" ref="F70:F78" si="23">E70/C70</f>
        <v>0.40803058976653017</v>
      </c>
      <c r="G70" s="9">
        <f t="shared" si="21"/>
        <v>0.34555331682136464</v>
      </c>
      <c r="H70" s="2">
        <f t="shared" ref="H70" si="24">SUM(H71:H74)</f>
        <v>176779</v>
      </c>
      <c r="I70" s="9">
        <f t="shared" ref="I70:I74" si="25">E70/H70</f>
        <v>1.0409720611611109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398988</v>
      </c>
      <c r="E71" s="3">
        <v>118516</v>
      </c>
      <c r="F71" s="13">
        <f t="shared" si="23"/>
        <v>0.37240502518657798</v>
      </c>
      <c r="G71" s="13">
        <f t="shared" si="21"/>
        <v>0.29704151503303355</v>
      </c>
      <c r="H71" s="3">
        <v>114545</v>
      </c>
      <c r="I71" s="9">
        <f t="shared" si="25"/>
        <v>1.0346675978872932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84</v>
      </c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107695</v>
      </c>
      <c r="E73" s="3">
        <v>53729</v>
      </c>
      <c r="F73" s="13">
        <f t="shared" si="23"/>
        <v>0.50263060406602322</v>
      </c>
      <c r="G73" s="13">
        <f t="shared" si="21"/>
        <v>0.49889967036538374</v>
      </c>
      <c r="H73" s="3">
        <v>50619</v>
      </c>
      <c r="I73" s="9">
        <f t="shared" si="25"/>
        <v>1.0614393804697841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11693</v>
      </c>
      <c r="F74" s="13">
        <f t="shared" si="23"/>
        <v>0.49006705783738475</v>
      </c>
      <c r="G74" s="13">
        <f t="shared" si="21"/>
        <v>0.49006705783738475</v>
      </c>
      <c r="H74" s="3">
        <v>11615</v>
      </c>
      <c r="I74" s="9">
        <f t="shared" si="25"/>
        <v>1.006715454154111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23400</v>
      </c>
      <c r="D75" s="2">
        <f t="shared" si="26"/>
        <v>23400</v>
      </c>
      <c r="E75" s="2">
        <f t="shared" si="26"/>
        <v>8399</v>
      </c>
      <c r="F75" s="9">
        <f t="shared" si="23"/>
        <v>0.35893162393162392</v>
      </c>
      <c r="G75" s="9">
        <f t="shared" si="21"/>
        <v>0.35893162393162392</v>
      </c>
      <c r="H75" s="2">
        <f t="shared" ref="H75" si="27">SUM(H76:H78)</f>
        <v>4011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8399</v>
      </c>
      <c r="F78" s="13">
        <f t="shared" si="23"/>
        <v>0.35893162393162392</v>
      </c>
      <c r="G78" s="13">
        <f t="shared" si="21"/>
        <v>0.35893162393162392</v>
      </c>
      <c r="H78" s="3">
        <v>4011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2022-07-20T09:55:03Z</cp:lastPrinted>
  <dcterms:created xsi:type="dcterms:W3CDTF">2017-12-11T14:03:53Z</dcterms:created>
  <dcterms:modified xsi:type="dcterms:W3CDTF">2022-07-20T12:08:04Z</dcterms:modified>
</cp:coreProperties>
</file>