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ахова\Desktop\"/>
    </mc:Choice>
  </mc:AlternateContent>
  <bookViews>
    <workbookView xWindow="0" yWindow="0" windowWidth="28800" windowHeight="11430"/>
  </bookViews>
  <sheets>
    <sheet name="Результат" sheetId="1" r:id="rId1"/>
  </sheets>
  <calcPr calcId="162913"/>
</workbook>
</file>

<file path=xl/calcChain.xml><?xml version="1.0" encoding="utf-8"?>
<calcChain xmlns="http://schemas.openxmlformats.org/spreadsheetml/2006/main">
  <c r="K23" i="1" l="1"/>
  <c r="J23" i="1"/>
  <c r="L23" i="1" l="1"/>
</calcChain>
</file>

<file path=xl/sharedStrings.xml><?xml version="1.0" encoding="utf-8"?>
<sst xmlns="http://schemas.openxmlformats.org/spreadsheetml/2006/main" count="54" uniqueCount="43">
  <si>
    <t>Реализация на территориях муниципальных образований проектов граждан, сформированных в рамках практик инициативного бюджетирования (МАОУ СОШ №28 ГОЩ Приобретение школьной мебели и оргтехники)</t>
  </si>
  <si>
    <t>0702</t>
  </si>
  <si>
    <t>13302S305R</t>
  </si>
  <si>
    <t>Наименование</t>
  </si>
  <si>
    <t>РзПр</t>
  </si>
  <si>
    <t>ЦСР</t>
  </si>
  <si>
    <t>Исполнено</t>
  </si>
  <si>
    <t>% исполнения</t>
  </si>
  <si>
    <t>Комитет по физической культуре, спорту и работе с молодежью Администрации городского округа Щёлково Московской области</t>
  </si>
  <si>
    <t>Физическая культура и спорт</t>
  </si>
  <si>
    <t>1100</t>
  </si>
  <si>
    <t>Физическая культура</t>
  </si>
  <si>
    <t>1101</t>
  </si>
  <si>
    <t>Реализация на территориях муниципальных образований проектов граждан, сформированных в рамках практик инициативного бюджетирования (Приобретение ОС для улучшения материально-технической базы МАУ ГОЩ ФОК «Ледовая арена» им Третьяка)</t>
  </si>
  <si>
    <t>13302S305F</t>
  </si>
  <si>
    <t>Комитет по образованию Администрации городского округа Щёлково Московской области</t>
  </si>
  <si>
    <t>Образование</t>
  </si>
  <si>
    <t>0700</t>
  </si>
  <si>
    <t>Дошкольное образование</t>
  </si>
  <si>
    <t>0701</t>
  </si>
  <si>
    <t>Реализация на территориях муниципальных образований проектов граждан, сформированных в рамках практик инициативного бюджетирования (Приобретение МАФ для прогулочных участков МАДОУ детского сада №18 Росинка компенсирующего вида ГОЩ)</t>
  </si>
  <si>
    <t>13302S305D</t>
  </si>
  <si>
    <t>Реализация на территориях муниципальных образований проектов граждан, сформированных в рамках практик инициативного бюджетирования (МАДОУ детский сад №20 «Щелкунчик» городского округа Щелково «Обустройство спортивной площадки»)</t>
  </si>
  <si>
    <t>13302S305G</t>
  </si>
  <si>
    <t>Реализация на территориях муниципальных образований проектов граждан, сформированных в рамках практик инициативного бюджетирования (МАОУ СОШ № 8 ГОЩ г. Щёлково ул. Первомайская стр.12 Устройство детских площадок)</t>
  </si>
  <si>
    <t>13302S305I</t>
  </si>
  <si>
    <t>Реализация на территориях муниципальных образований проектов граждан, сформированных в рамках практик инициативного бюджетирования (МБОУ Щелковский лицей №7 ГОЩ СП Детский сад «Малинка» обустройство прогулочных зон)</t>
  </si>
  <si>
    <t>13302S305J</t>
  </si>
  <si>
    <t>Реализация на территориях муниципальных образований проектов граждан, сформированных в рамках практик инициативного бюджетирования (Выполнение ремонтных работ помещений 1 эт. и кровли в СП «Детский сад д. Богослово» МБОУ СОШ №26 ГОЩ)</t>
  </si>
  <si>
    <t>13302S305S</t>
  </si>
  <si>
    <t>Реализация на территориях муниципальных образований проектов граждан, сформированных в рамках практик инициативного бюджетирования (Выполнение работ по замене ограждения, ворот, калитки МАДОУ ДС №18 Росинка компенсирующего вида ГОЩ)</t>
  </si>
  <si>
    <t>13302S305U</t>
  </si>
  <si>
    <t>Общее образование</t>
  </si>
  <si>
    <t>Реализация на территориях муниципальных образований проектов граждан, сформированных в рамках практик инициативного бюджетирования (Оборудование для аэрокосмической навигации в рамках проекта Роскосмос МАОУ СОШ №12 им Чкалова ГОЩ)</t>
  </si>
  <si>
    <t>13302S305L</t>
  </si>
  <si>
    <t>Реализация на территориях муниципальных образований проектов граждан, сформированных в рамках практик инициативного бюджетирования (МАОУ СОШ №28 ГОЩ Выполнение работ по ремонту коридора 2- го. этажа и помещений)</t>
  </si>
  <si>
    <t>13302S305N</t>
  </si>
  <si>
    <t>Реализация на территориях муниципальных образований проектов граждан, сформированных в рамках практик инициативного бюджетирования (Ремонт покрытия спортивной площадки на территории МАОУ СОШ №28 ГОЩ)</t>
  </si>
  <si>
    <t>13302S305Q</t>
  </si>
  <si>
    <t>ИТОГО:</t>
  </si>
  <si>
    <t>Уточненный план на 2025 год</t>
  </si>
  <si>
    <t>рублей</t>
  </si>
  <si>
    <t>Исполнение инициативных проектов городского округа Щёлково в 2025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</si>
</sst>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&gt;=0.005]#,##0.00;[Red][&lt;=-0.005]\-#,##0.00;#,##0.00"/>
    <numFmt numFmtId="165" formatCode="#,##0.00_ ;[Red]\-#,##0.00\ "/>
  </numFmts>
  <fonts count="6" x14ac:knownFonts="1">
    <font>
      <sz val="11"/>
      <color indexed="8"/>
      <name val="Calibri"/>
      <family val="2"/>
      <scheme val="minor"/>
    </font>
    <font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NumberFormat="1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0" fontId="1" fillId="0" borderId="0" xfId="0" applyNumberFormat="1" applyFont="1" applyBorder="1" applyAlignment="1"/>
    <xf numFmtId="0" fontId="1" fillId="0" borderId="0" xfId="0" applyNumberFormat="1" applyFont="1" applyBorder="1" applyAlignment="1">
      <alignment horizontal="center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right" vertical="center"/>
    </xf>
    <xf numFmtId="4" fontId="2" fillId="2" borderId="13" xfId="0" applyNumberFormat="1" applyFont="1" applyFill="1" applyBorder="1" applyAlignment="1">
      <alignment horizontal="right" vertical="center"/>
    </xf>
    <xf numFmtId="49" fontId="2" fillId="2" borderId="16" xfId="0" applyNumberFormat="1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right" vertical="center"/>
    </xf>
    <xf numFmtId="4" fontId="2" fillId="2" borderId="18" xfId="0" applyNumberFormat="1" applyFont="1" applyFill="1" applyBorder="1" applyAlignment="1">
      <alignment horizontal="right" vertical="center"/>
    </xf>
    <xf numFmtId="0" fontId="1" fillId="2" borderId="19" xfId="0" applyNumberFormat="1" applyFont="1" applyFill="1" applyBorder="1" applyAlignment="1">
      <alignment vertical="center" wrapText="1"/>
    </xf>
    <xf numFmtId="0" fontId="1" fillId="2" borderId="15" xfId="0" applyNumberFormat="1" applyFont="1" applyFill="1" applyBorder="1" applyAlignment="1">
      <alignment horizontal="left" vertical="center" wrapText="1"/>
    </xf>
    <xf numFmtId="49" fontId="1" fillId="2" borderId="16" xfId="0" applyNumberFormat="1" applyFont="1" applyFill="1" applyBorder="1" applyAlignment="1">
      <alignment horizontal="center" vertical="center"/>
    </xf>
    <xf numFmtId="4" fontId="1" fillId="2" borderId="18" xfId="0" applyNumberFormat="1" applyFont="1" applyFill="1" applyBorder="1" applyAlignment="1">
      <alignment horizontal="right" vertical="center"/>
    </xf>
    <xf numFmtId="0" fontId="1" fillId="2" borderId="20" xfId="0" applyNumberFormat="1" applyFont="1" applyFill="1" applyBorder="1" applyAlignment="1">
      <alignment vertical="center" wrapText="1"/>
    </xf>
    <xf numFmtId="0" fontId="1" fillId="2" borderId="23" xfId="0" applyNumberFormat="1" applyFont="1" applyFill="1" applyBorder="1" applyAlignment="1">
      <alignment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left" vertical="center" wrapText="1"/>
    </xf>
    <xf numFmtId="0" fontId="2" fillId="2" borderId="14" xfId="0" applyNumberFormat="1" applyFont="1" applyFill="1" applyBorder="1" applyAlignment="1">
      <alignment horizontal="left" vertical="center" wrapText="1"/>
    </xf>
    <xf numFmtId="0" fontId="2" fillId="2" borderId="15" xfId="0" applyNumberFormat="1" applyFont="1" applyFill="1" applyBorder="1" applyAlignment="1">
      <alignment horizontal="left" vertical="center" wrapText="1"/>
    </xf>
    <xf numFmtId="0" fontId="1" fillId="2" borderId="15" xfId="0" applyNumberFormat="1" applyFont="1" applyFill="1" applyBorder="1" applyAlignment="1">
      <alignment horizontal="left" vertical="center" wrapText="1"/>
    </xf>
    <xf numFmtId="0" fontId="2" fillId="2" borderId="24" xfId="0" applyNumberFormat="1" applyFont="1" applyFill="1" applyBorder="1" applyAlignment="1">
      <alignment horizontal="left" vertical="center" wrapText="1"/>
    </xf>
    <xf numFmtId="0" fontId="2" fillId="2" borderId="22" xfId="0" applyNumberFormat="1" applyFont="1" applyFill="1" applyBorder="1" applyAlignment="1">
      <alignment horizontal="left" vertical="center" wrapText="1"/>
    </xf>
    <xf numFmtId="0" fontId="2" fillId="2" borderId="21" xfId="0" applyNumberFormat="1" applyFont="1" applyFill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center" vertical="center"/>
    </xf>
    <xf numFmtId="4" fontId="2" fillId="2" borderId="17" xfId="0" applyNumberFormat="1" applyFont="1" applyFill="1" applyBorder="1" applyAlignment="1">
      <alignment horizontal="right" vertical="center"/>
    </xf>
    <xf numFmtId="0" fontId="3" fillId="0" borderId="7" xfId="0" applyNumberFormat="1" applyFont="1" applyBorder="1" applyAlignment="1">
      <alignment horizontal="center"/>
    </xf>
    <xf numFmtId="0" fontId="3" fillId="0" borderId="25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/>
    <xf numFmtId="0" fontId="4" fillId="2" borderId="24" xfId="0" applyNumberFormat="1" applyFont="1" applyFill="1" applyBorder="1" applyAlignment="1">
      <alignment horizontal="left" vertical="center" wrapText="1"/>
    </xf>
    <xf numFmtId="0" fontId="4" fillId="2" borderId="22" xfId="0" applyNumberFormat="1" applyFont="1" applyFill="1" applyBorder="1" applyAlignment="1">
      <alignment horizontal="left" vertical="center" wrapText="1"/>
    </xf>
    <xf numFmtId="0" fontId="4" fillId="2" borderId="21" xfId="0" applyNumberFormat="1" applyFont="1" applyFill="1" applyBorder="1" applyAlignment="1">
      <alignment horizontal="left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3"/>
  <sheetViews>
    <sheetView tabSelected="1" topLeftCell="A10" workbookViewId="0">
      <selection activeCell="B9" sqref="B9:G9"/>
    </sheetView>
  </sheetViews>
  <sheetFormatPr defaultRowHeight="15" x14ac:dyDescent="0.25"/>
  <cols>
    <col min="1" max="1" width="0.28515625" customWidth="1"/>
    <col min="2" max="2" width="0.140625" customWidth="1"/>
    <col min="3" max="3" width="11.5703125" hidden="1" customWidth="1"/>
    <col min="4" max="4" width="13.140625" hidden="1" customWidth="1"/>
    <col min="5" max="5" width="6.42578125" hidden="1" customWidth="1"/>
    <col min="6" max="6" width="2.85546875" hidden="1" customWidth="1"/>
    <col min="7" max="7" width="61.7109375" customWidth="1"/>
    <col min="8" max="8" width="5.140625" customWidth="1"/>
    <col min="9" max="9" width="10.140625" customWidth="1"/>
    <col min="10" max="10" width="13.85546875" customWidth="1"/>
    <col min="11" max="11" width="12.5703125" customWidth="1"/>
    <col min="12" max="12" width="12.42578125" customWidth="1"/>
    <col min="13" max="13" width="7.85546875" customWidth="1"/>
    <col min="14" max="14" width="2.85546875" customWidth="1"/>
    <col min="15" max="17" width="9.140625" customWidth="1"/>
    <col min="18" max="18" width="3.42578125" customWidth="1"/>
    <col min="19" max="21" width="9.140625" customWidth="1"/>
  </cols>
  <sheetData>
    <row r="1" spans="2:12" ht="27.75" customHeight="1" x14ac:dyDescent="0.25">
      <c r="B1" s="45" t="s">
        <v>42</v>
      </c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2:12" ht="15.75" thickBot="1" x14ac:dyDescent="0.3">
      <c r="B2" s="7"/>
      <c r="C2" s="7"/>
      <c r="D2" s="7"/>
      <c r="E2" s="7"/>
      <c r="F2" s="7"/>
      <c r="G2" s="7"/>
      <c r="H2" s="7"/>
      <c r="I2" s="7"/>
      <c r="J2" s="7"/>
      <c r="K2" s="44" t="s">
        <v>41</v>
      </c>
      <c r="L2" s="44"/>
    </row>
    <row r="3" spans="2:12" ht="25.5" customHeight="1" thickBot="1" x14ac:dyDescent="0.3">
      <c r="B3" s="25" t="s">
        <v>3</v>
      </c>
      <c r="C3" s="25"/>
      <c r="D3" s="25"/>
      <c r="E3" s="25"/>
      <c r="F3" s="25"/>
      <c r="G3" s="25"/>
      <c r="H3" s="8" t="s">
        <v>4</v>
      </c>
      <c r="I3" s="9" t="s">
        <v>5</v>
      </c>
      <c r="J3" s="43" t="s">
        <v>40</v>
      </c>
      <c r="K3" s="10" t="s">
        <v>6</v>
      </c>
      <c r="L3" s="9" t="s">
        <v>7</v>
      </c>
    </row>
    <row r="4" spans="2:12" ht="15.75" thickBot="1" x14ac:dyDescent="0.3">
      <c r="B4" s="26">
        <v>1</v>
      </c>
      <c r="C4" s="26"/>
      <c r="D4" s="26"/>
      <c r="E4" s="26"/>
      <c r="F4" s="26"/>
      <c r="G4" s="26"/>
      <c r="H4" s="11">
        <v>2</v>
      </c>
      <c r="I4" s="11">
        <v>3</v>
      </c>
      <c r="J4" s="12">
        <v>4</v>
      </c>
      <c r="K4" s="38">
        <v>5</v>
      </c>
      <c r="L4" s="11">
        <v>6</v>
      </c>
    </row>
    <row r="5" spans="2:12" ht="22.5" customHeight="1" x14ac:dyDescent="0.25">
      <c r="B5" s="27" t="s">
        <v>8</v>
      </c>
      <c r="C5" s="27"/>
      <c r="D5" s="27"/>
      <c r="E5" s="27"/>
      <c r="F5" s="27"/>
      <c r="G5" s="27"/>
      <c r="H5" s="13"/>
      <c r="I5" s="13"/>
      <c r="J5" s="14">
        <v>270000</v>
      </c>
      <c r="K5" s="14">
        <v>158840</v>
      </c>
      <c r="L5" s="15">
        <v>58.829629629629629</v>
      </c>
    </row>
    <row r="6" spans="2:12" ht="15" customHeight="1" x14ac:dyDescent="0.25">
      <c r="B6" s="31" t="s">
        <v>9</v>
      </c>
      <c r="C6" s="32"/>
      <c r="D6" s="32"/>
      <c r="E6" s="32"/>
      <c r="F6" s="32"/>
      <c r="G6" s="33"/>
      <c r="H6" s="34" t="s">
        <v>10</v>
      </c>
      <c r="I6" s="34"/>
      <c r="J6" s="17">
        <v>270000</v>
      </c>
      <c r="K6" s="17">
        <v>158840</v>
      </c>
      <c r="L6" s="35">
        <v>58.829629629629629</v>
      </c>
    </row>
    <row r="7" spans="2:12" ht="15" customHeight="1" x14ac:dyDescent="0.25">
      <c r="B7" s="40" t="s">
        <v>11</v>
      </c>
      <c r="C7" s="41"/>
      <c r="D7" s="41"/>
      <c r="E7" s="41"/>
      <c r="F7" s="41"/>
      <c r="G7" s="42"/>
      <c r="H7" s="21" t="s">
        <v>12</v>
      </c>
      <c r="I7" s="34"/>
      <c r="J7" s="17">
        <v>270000</v>
      </c>
      <c r="K7" s="17">
        <v>158840</v>
      </c>
      <c r="L7" s="22">
        <v>58.829629629629629</v>
      </c>
    </row>
    <row r="8" spans="2:12" ht="45" x14ac:dyDescent="0.25">
      <c r="B8" s="19"/>
      <c r="C8" s="23"/>
      <c r="D8" s="23"/>
      <c r="E8" s="23"/>
      <c r="F8" s="23"/>
      <c r="G8" s="20" t="s">
        <v>13</v>
      </c>
      <c r="H8" s="21" t="s">
        <v>12</v>
      </c>
      <c r="I8" s="21" t="s">
        <v>14</v>
      </c>
      <c r="J8" s="17">
        <v>270000</v>
      </c>
      <c r="K8" s="17">
        <v>158840</v>
      </c>
      <c r="L8" s="22">
        <v>58.829629629629629</v>
      </c>
    </row>
    <row r="9" spans="2:12" ht="24" customHeight="1" x14ac:dyDescent="0.25">
      <c r="B9" s="28" t="s">
        <v>15</v>
      </c>
      <c r="C9" s="28"/>
      <c r="D9" s="28"/>
      <c r="E9" s="28"/>
      <c r="F9" s="28"/>
      <c r="G9" s="28"/>
      <c r="H9" s="16"/>
      <c r="I9" s="16"/>
      <c r="J9" s="17">
        <v>19570370</v>
      </c>
      <c r="K9" s="17">
        <v>16848516.02</v>
      </c>
      <c r="L9" s="18">
        <v>86.091964638379352</v>
      </c>
    </row>
    <row r="10" spans="2:12" x14ac:dyDescent="0.25">
      <c r="B10" s="28" t="s">
        <v>16</v>
      </c>
      <c r="C10" s="29"/>
      <c r="D10" s="29"/>
      <c r="E10" s="29"/>
      <c r="F10" s="29"/>
      <c r="G10" s="29"/>
      <c r="H10" s="16" t="s">
        <v>17</v>
      </c>
      <c r="I10" s="16"/>
      <c r="J10" s="17">
        <v>19570370</v>
      </c>
      <c r="K10" s="17">
        <v>16848516.02</v>
      </c>
      <c r="L10" s="18">
        <v>86.091964638379352</v>
      </c>
    </row>
    <row r="11" spans="2:12" x14ac:dyDescent="0.25">
      <c r="B11" s="19"/>
      <c r="C11" s="30" t="s">
        <v>18</v>
      </c>
      <c r="D11" s="30"/>
      <c r="E11" s="30"/>
      <c r="F11" s="30"/>
      <c r="G11" s="30"/>
      <c r="H11" s="21" t="s">
        <v>19</v>
      </c>
      <c r="I11" s="21"/>
      <c r="J11" s="17">
        <v>12992920</v>
      </c>
      <c r="K11" s="17">
        <v>11003014.77</v>
      </c>
      <c r="L11" s="22">
        <v>84.684695741988719</v>
      </c>
    </row>
    <row r="12" spans="2:12" ht="45" x14ac:dyDescent="0.25">
      <c r="B12" s="19"/>
      <c r="C12" s="23"/>
      <c r="D12" s="23"/>
      <c r="E12" s="23"/>
      <c r="F12" s="23"/>
      <c r="G12" s="20" t="s">
        <v>20</v>
      </c>
      <c r="H12" s="21" t="s">
        <v>19</v>
      </c>
      <c r="I12" s="21" t="s">
        <v>21</v>
      </c>
      <c r="J12" s="17">
        <v>781000</v>
      </c>
      <c r="K12" s="17">
        <v>776000</v>
      </c>
      <c r="L12" s="22">
        <v>99.359795134443019</v>
      </c>
    </row>
    <row r="13" spans="2:12" ht="45" x14ac:dyDescent="0.25">
      <c r="B13" s="19"/>
      <c r="C13" s="23"/>
      <c r="D13" s="23"/>
      <c r="E13" s="23"/>
      <c r="F13" s="23"/>
      <c r="G13" s="20" t="s">
        <v>22</v>
      </c>
      <c r="H13" s="21" t="s">
        <v>19</v>
      </c>
      <c r="I13" s="21" t="s">
        <v>23</v>
      </c>
      <c r="J13" s="17">
        <v>900000</v>
      </c>
      <c r="K13" s="17">
        <v>863582.45</v>
      </c>
      <c r="L13" s="22">
        <v>95.953605555555555</v>
      </c>
    </row>
    <row r="14" spans="2:12" ht="45" x14ac:dyDescent="0.25">
      <c r="B14" s="19"/>
      <c r="C14" s="23"/>
      <c r="D14" s="23"/>
      <c r="E14" s="23"/>
      <c r="F14" s="23"/>
      <c r="G14" s="20" t="s">
        <v>24</v>
      </c>
      <c r="H14" s="21" t="s">
        <v>19</v>
      </c>
      <c r="I14" s="21" t="s">
        <v>25</v>
      </c>
      <c r="J14" s="17">
        <v>1080990</v>
      </c>
      <c r="K14" s="17">
        <v>1080990</v>
      </c>
      <c r="L14" s="22">
        <v>100</v>
      </c>
    </row>
    <row r="15" spans="2:12" ht="45" x14ac:dyDescent="0.25">
      <c r="B15" s="19"/>
      <c r="C15" s="23"/>
      <c r="D15" s="23"/>
      <c r="E15" s="23"/>
      <c r="F15" s="23"/>
      <c r="G15" s="20" t="s">
        <v>26</v>
      </c>
      <c r="H15" s="21" t="s">
        <v>19</v>
      </c>
      <c r="I15" s="21" t="s">
        <v>27</v>
      </c>
      <c r="J15" s="17">
        <v>2479920</v>
      </c>
      <c r="K15" s="17">
        <v>1983900</v>
      </c>
      <c r="L15" s="22">
        <v>79.998548340269039</v>
      </c>
    </row>
    <row r="16" spans="2:12" ht="45" x14ac:dyDescent="0.25">
      <c r="B16" s="19"/>
      <c r="C16" s="23"/>
      <c r="D16" s="23"/>
      <c r="E16" s="23"/>
      <c r="F16" s="23"/>
      <c r="G16" s="20" t="s">
        <v>28</v>
      </c>
      <c r="H16" s="21" t="s">
        <v>19</v>
      </c>
      <c r="I16" s="21" t="s">
        <v>29</v>
      </c>
      <c r="J16" s="17">
        <v>4953150</v>
      </c>
      <c r="K16" s="17">
        <v>4562000</v>
      </c>
      <c r="L16" s="22">
        <v>92.103005158333588</v>
      </c>
    </row>
    <row r="17" spans="1:21" ht="45" x14ac:dyDescent="0.25">
      <c r="B17" s="19"/>
      <c r="C17" s="23"/>
      <c r="D17" s="23"/>
      <c r="E17" s="23"/>
      <c r="F17" s="23"/>
      <c r="G17" s="20" t="s">
        <v>30</v>
      </c>
      <c r="H17" s="21" t="s">
        <v>19</v>
      </c>
      <c r="I17" s="21" t="s">
        <v>31</v>
      </c>
      <c r="J17" s="17">
        <v>2797860</v>
      </c>
      <c r="K17" s="17">
        <v>1736542.32</v>
      </c>
      <c r="L17" s="22">
        <v>62.066805344084408</v>
      </c>
    </row>
    <row r="18" spans="1:21" x14ac:dyDescent="0.25">
      <c r="B18" s="19"/>
      <c r="C18" s="30" t="s">
        <v>32</v>
      </c>
      <c r="D18" s="30"/>
      <c r="E18" s="30"/>
      <c r="F18" s="30"/>
      <c r="G18" s="30"/>
      <c r="H18" s="21" t="s">
        <v>1</v>
      </c>
      <c r="I18" s="21"/>
      <c r="J18" s="17">
        <v>6577450</v>
      </c>
      <c r="K18" s="17">
        <v>5845501.25</v>
      </c>
      <c r="L18" s="22">
        <v>88.871846232202444</v>
      </c>
    </row>
    <row r="19" spans="1:21" ht="45" x14ac:dyDescent="0.25">
      <c r="B19" s="19"/>
      <c r="C19" s="23"/>
      <c r="D19" s="23"/>
      <c r="E19" s="23"/>
      <c r="F19" s="23"/>
      <c r="G19" s="20" t="s">
        <v>33</v>
      </c>
      <c r="H19" s="21" t="s">
        <v>1</v>
      </c>
      <c r="I19" s="21" t="s">
        <v>34</v>
      </c>
      <c r="J19" s="17">
        <v>2677370</v>
      </c>
      <c r="K19" s="17">
        <v>2237994.33</v>
      </c>
      <c r="L19" s="22">
        <v>83.589280898792467</v>
      </c>
    </row>
    <row r="20" spans="1:21" ht="45" x14ac:dyDescent="0.25">
      <c r="B20" s="19"/>
      <c r="C20" s="23"/>
      <c r="D20" s="23"/>
      <c r="E20" s="23"/>
      <c r="F20" s="23"/>
      <c r="G20" s="20" t="s">
        <v>35</v>
      </c>
      <c r="H20" s="21" t="s">
        <v>1</v>
      </c>
      <c r="I20" s="21" t="s">
        <v>36</v>
      </c>
      <c r="J20" s="17">
        <v>2677380</v>
      </c>
      <c r="K20" s="17">
        <v>2615140</v>
      </c>
      <c r="L20" s="22">
        <v>97.675339324264769</v>
      </c>
    </row>
    <row r="21" spans="1:21" ht="33.75" x14ac:dyDescent="0.25">
      <c r="B21" s="19"/>
      <c r="C21" s="23"/>
      <c r="D21" s="23"/>
      <c r="E21" s="23"/>
      <c r="F21" s="23"/>
      <c r="G21" s="20" t="s">
        <v>37</v>
      </c>
      <c r="H21" s="21" t="s">
        <v>1</v>
      </c>
      <c r="I21" s="21" t="s">
        <v>38</v>
      </c>
      <c r="J21" s="17">
        <v>622700</v>
      </c>
      <c r="K21" s="17">
        <v>499990</v>
      </c>
      <c r="L21" s="22">
        <v>80.293881483860602</v>
      </c>
    </row>
    <row r="22" spans="1:21" ht="34.5" thickBot="1" x14ac:dyDescent="0.3">
      <c r="B22" s="24"/>
      <c r="C22" s="1"/>
      <c r="D22" s="1"/>
      <c r="E22" s="1"/>
      <c r="F22" s="1"/>
      <c r="G22" s="2" t="s">
        <v>0</v>
      </c>
      <c r="H22" s="3" t="s">
        <v>1</v>
      </c>
      <c r="I22" s="3" t="s">
        <v>2</v>
      </c>
      <c r="J22" s="4">
        <v>600000</v>
      </c>
      <c r="K22" s="4">
        <v>492376.92</v>
      </c>
      <c r="L22" s="5">
        <v>82.062819999999988</v>
      </c>
    </row>
    <row r="23" spans="1:21" ht="15.75" thickBot="1" x14ac:dyDescent="0.3">
      <c r="A23" s="6"/>
      <c r="B23" s="6"/>
      <c r="C23" s="6"/>
      <c r="D23" s="6"/>
      <c r="E23" s="6"/>
      <c r="F23" s="6"/>
      <c r="G23" s="36" t="s">
        <v>39</v>
      </c>
      <c r="H23" s="37"/>
      <c r="I23" s="37"/>
      <c r="J23" s="39">
        <f>J18+J11+J6</f>
        <v>19840370</v>
      </c>
      <c r="K23" s="39">
        <f>K18+K11+K6</f>
        <v>17007356.02</v>
      </c>
      <c r="L23" s="39">
        <f>K23/J23*100</f>
        <v>85.72096195786672</v>
      </c>
      <c r="M23" s="6"/>
      <c r="N23" s="6"/>
      <c r="O23" s="6"/>
      <c r="P23" s="6"/>
      <c r="Q23" s="6"/>
      <c r="R23" s="6"/>
      <c r="S23" s="6"/>
      <c r="T23" s="6"/>
      <c r="U23" s="6"/>
    </row>
  </sheetData>
  <mergeCells count="12">
    <mergeCell ref="B7:G7"/>
    <mergeCell ref="K2:L2"/>
    <mergeCell ref="B6:G6"/>
    <mergeCell ref="G23:I23"/>
    <mergeCell ref="C18:G18"/>
    <mergeCell ref="B10:G10"/>
    <mergeCell ref="C11:G11"/>
    <mergeCell ref="B9:G9"/>
    <mergeCell ref="B5:G5"/>
    <mergeCell ref="B3:G3"/>
    <mergeCell ref="B4:G4"/>
    <mergeCell ref="B1:L1"/>
  </mergeCells>
  <pageMargins left="0.23622047244094491" right="0.23622047244094491" top="0.39370078740157483" bottom="0.23622047244094491" header="0.3" footer="0.3"/>
  <pageSetup paperSize="9" scale="87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Результат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Н.В. Махова</cp:lastModifiedBy>
  <cp:lastPrinted>2026-02-19T14:17:34Z</cp:lastPrinted>
  <dcterms:created xsi:type="dcterms:W3CDTF">2026-02-19T14:08:59Z</dcterms:created>
  <dcterms:modified xsi:type="dcterms:W3CDTF">2026-02-19T14:18:07Z</dcterms:modified>
</cp:coreProperties>
</file>