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<sst xmlns="http://schemas.openxmlformats.org/spreadsheetml/2006/main" count="41" uniqueCount="41">
  <si>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</si>
  <si>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</si>
  <si>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</si>
  <si>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</si>
  <si>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</si>
  <si>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</si>
  <si>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</si>
  <si>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</si>
  <si>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</si>
  <si>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</si>
  <si>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</si>
  <si>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</si>
  <si>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</si>
  <si>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</si>
  <si>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</si>
  <si>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</si>
  <si>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</si>
  <si>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</si>
  <si>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</si>
  <si>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</si>
  <si>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</si>
  <si>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</si>
  <si>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</si>
  <si>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</si>
  <si>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</si>
  <si>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</si>
  <si>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</si>
  <si>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</si>
  <si>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</si>
  <si>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</si>
  <si>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</si>
  <si>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</si>
  <si>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</si>
  <si>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Темп роста к соответствующему периоду прошлого года, %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</si>
  <si>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01.01.2024)</t>
  </si>
  <si>
    <t>Годовой план в соответствии с отчетом об исполнении бюджета городского округа Щёлково на 2023год, тыс. руб.</t>
  </si>
  <si>
    <t>Фактически исполнено по состоянию на 01.01.2024, тыс. руб.</t>
  </si>
  <si>
    <t>% исполнения годового плана в соответствии с отчетом об исполнении бюджета городского округа Щёлково на  2023 год</t>
  </si>
  <si>
    <t>Годовые бюджетные назначения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</si>
  <si>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</si>
  <si>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 xml:space="preserve">Фактически исполнено по состоянию на 01.01.2023, тыс. руб.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</si>
</sst>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  <numFmt numFmtId="177" formatCode="[&gt;=0.005]#,##0.00;[Red][&lt;=-0.005]\-#,##0.00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3" fontId="45" fillId="33" borderId="0" xfId="0" applyNumberFormat="1" applyFont="1" applyFill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108" zoomScaleNormal="108" zoomScalePageLayoutView="0" workbookViewId="0" topLeftCell="A1">
      <selection activeCell="E25" sqref="E25"/>
    </sheetView>
  </sheetViews>
  <sheetFormatPr defaultColWidth="9.140625" defaultRowHeight="15"/>
  <cols>
    <col min="1" max="1" width="9.57421875" style="11" customWidth="1"/>
    <col min="2" max="2" width="45.7109375" style="11" customWidth="1"/>
    <col min="3" max="4" width="20.28125" style="15" customWidth="1"/>
    <col min="5" max="5" width="15.8515625" style="15" customWidth="1"/>
    <col min="6" max="6" width="15.8515625" style="12" customWidth="1"/>
    <col min="7" max="7" width="16.00390625" style="12" customWidth="1"/>
    <col min="8" max="8" width="12.57421875" style="11" customWidth="1"/>
    <col min="9" max="9" width="13.00390625" style="11" customWidth="1"/>
    <col min="10" max="16384" width="9.140625" style="11" customWidth="1"/>
  </cols>
  <sheetData>
    <row r="1" spans="1:9" ht="77.25" customHeight="1">
      <c r="A1" s="24" t="s">
        <v>34</v>
      </c>
      <c r="B1" s="24"/>
      <c r="C1" s="24"/>
      <c r="D1" s="24"/>
      <c r="E1" s="24"/>
      <c r="F1" s="24"/>
      <c r="G1" s="24"/>
      <c r="H1" s="24"/>
      <c r="I1" s="24"/>
    </row>
    <row r="2" ht="15" hidden="1"/>
    <row r="3" spans="1:9" s="13" customFormat="1" ht="108">
      <c r="A3" s="1" t="s">
        <v>0</v>
      </c>
      <c r="B3" s="1" t="s">
        <v>1</v>
      </c>
      <c r="C3" s="19" t="s">
        <v>38</v>
      </c>
      <c r="D3" s="19" t="s">
        <v>35</v>
      </c>
      <c r="E3" s="19" t="s">
        <v>36</v>
      </c>
      <c r="F3" s="19" t="s">
        <v>39</v>
      </c>
      <c r="G3" s="19" t="s">
        <v>37</v>
      </c>
      <c r="H3" s="23" t="s">
        <v>40</v>
      </c>
      <c r="I3" s="23" t="s">
        <v>33</v>
      </c>
    </row>
    <row r="4" spans="1:9" ht="15">
      <c r="A4" s="3" t="s">
        <v>5</v>
      </c>
      <c r="B4" s="4" t="s">
        <v>14</v>
      </c>
      <c r="C4" s="19">
        <v>4320</v>
      </c>
      <c r="D4" s="16">
        <v>4560</v>
      </c>
      <c r="E4" s="16">
        <v>4560</v>
      </c>
      <c r="F4" s="9">
        <f aca="true" t="shared" si="0" ref="F4:F24">E4/C4</f>
        <v>1.0555555555555556</v>
      </c>
      <c r="G4" s="5">
        <f>E4/D4</f>
        <v>1</v>
      </c>
      <c r="H4" s="16">
        <v>3837</v>
      </c>
      <c r="I4" s="5">
        <f>E4/H4</f>
        <v>1.1884284597341672</v>
      </c>
    </row>
    <row r="5" spans="1:9" ht="15">
      <c r="A5" s="6" t="s">
        <v>13</v>
      </c>
      <c r="B5" s="4" t="s">
        <v>15</v>
      </c>
      <c r="C5" s="19">
        <v>695450</v>
      </c>
      <c r="D5" s="16">
        <v>1112844</v>
      </c>
      <c r="E5" s="16">
        <v>1111353</v>
      </c>
      <c r="F5" s="9">
        <f t="shared" si="0"/>
        <v>1.598034366237688</v>
      </c>
      <c r="G5" s="5">
        <f aca="true" t="shared" si="1" ref="G5:G25">E5/D5</f>
        <v>0.9986601895683492</v>
      </c>
      <c r="H5" s="16">
        <v>796440</v>
      </c>
      <c r="I5" s="5">
        <f aca="true" t="shared" si="2" ref="I5:I13">E5/H5</f>
        <v>1.395400783486515</v>
      </c>
    </row>
    <row r="6" spans="1:9" ht="15">
      <c r="A6" s="3" t="s">
        <v>6</v>
      </c>
      <c r="B6" s="4" t="s">
        <v>16</v>
      </c>
      <c r="C6" s="19">
        <v>5705343</v>
      </c>
      <c r="D6" s="16">
        <v>5421913</v>
      </c>
      <c r="E6" s="16">
        <v>5365265</v>
      </c>
      <c r="F6" s="9">
        <f t="shared" si="0"/>
        <v>0.9403930666394641</v>
      </c>
      <c r="G6" s="5">
        <f t="shared" si="1"/>
        <v>0.9895520271166284</v>
      </c>
      <c r="H6" s="16">
        <v>5461508</v>
      </c>
      <c r="I6" s="5">
        <f t="shared" si="2"/>
        <v>0.9823779439671241</v>
      </c>
    </row>
    <row r="7" spans="1:9" ht="15">
      <c r="A7" s="7" t="s">
        <v>7</v>
      </c>
      <c r="B7" s="4" t="s">
        <v>17</v>
      </c>
      <c r="C7" s="19">
        <v>64125</v>
      </c>
      <c r="D7" s="16">
        <v>68395</v>
      </c>
      <c r="E7" s="16">
        <v>67823</v>
      </c>
      <c r="F7" s="9">
        <f t="shared" si="0"/>
        <v>1.0576686159844055</v>
      </c>
      <c r="G7" s="5">
        <f t="shared" si="1"/>
        <v>0.9916368155566927</v>
      </c>
      <c r="H7" s="16">
        <v>89029</v>
      </c>
      <c r="I7" s="5">
        <f t="shared" si="2"/>
        <v>0.7618079502184681</v>
      </c>
    </row>
    <row r="8" spans="1:9" ht="15">
      <c r="A8" s="3" t="s">
        <v>8</v>
      </c>
      <c r="B8" s="4" t="s">
        <v>18</v>
      </c>
      <c r="C8" s="19">
        <v>429730</v>
      </c>
      <c r="D8" s="16">
        <v>509510</v>
      </c>
      <c r="E8" s="16">
        <v>508988</v>
      </c>
      <c r="F8" s="9">
        <f t="shared" si="0"/>
        <v>1.1844367393479627</v>
      </c>
      <c r="G8" s="5">
        <f t="shared" si="1"/>
        <v>0.9989754862514966</v>
      </c>
      <c r="H8" s="16">
        <v>456239</v>
      </c>
      <c r="I8" s="5">
        <f t="shared" si="2"/>
        <v>1.1156170340545197</v>
      </c>
    </row>
    <row r="9" spans="1:9" ht="15">
      <c r="A9" s="3" t="s">
        <v>9</v>
      </c>
      <c r="B9" s="4" t="s">
        <v>19</v>
      </c>
      <c r="C9" s="19">
        <v>10732</v>
      </c>
      <c r="D9" s="16">
        <v>11900</v>
      </c>
      <c r="E9" s="16">
        <v>10854</v>
      </c>
      <c r="F9" s="9">
        <f t="shared" si="0"/>
        <v>1.011367871785315</v>
      </c>
      <c r="G9" s="5">
        <f t="shared" si="1"/>
        <v>0.9121008403361345</v>
      </c>
      <c r="H9" s="16">
        <v>10097</v>
      </c>
      <c r="I9" s="5">
        <f t="shared" si="2"/>
        <v>1.0749727641873823</v>
      </c>
    </row>
    <row r="10" spans="1:9" ht="24">
      <c r="A10" s="3" t="s">
        <v>10</v>
      </c>
      <c r="B10" s="4" t="s">
        <v>20</v>
      </c>
      <c r="C10" s="19">
        <v>37484</v>
      </c>
      <c r="D10" s="16">
        <v>36940</v>
      </c>
      <c r="E10" s="16">
        <v>35400</v>
      </c>
      <c r="F10" s="9">
        <f t="shared" si="0"/>
        <v>0.9444029452566428</v>
      </c>
      <c r="G10" s="5">
        <f t="shared" si="1"/>
        <v>0.9583107742284787</v>
      </c>
      <c r="H10" s="16">
        <v>24982</v>
      </c>
      <c r="I10" s="5">
        <f t="shared" si="2"/>
        <v>1.4170202545833</v>
      </c>
    </row>
    <row r="11" spans="1:9" ht="24">
      <c r="A11" s="3" t="s">
        <v>11</v>
      </c>
      <c r="B11" s="4" t="s">
        <v>21</v>
      </c>
      <c r="C11" s="19">
        <v>183446</v>
      </c>
      <c r="D11" s="16">
        <v>203532</v>
      </c>
      <c r="E11" s="16">
        <v>185456</v>
      </c>
      <c r="F11" s="9">
        <f t="shared" si="0"/>
        <v>1.0109569028487948</v>
      </c>
      <c r="G11" s="5">
        <f t="shared" si="1"/>
        <v>0.911188412632903</v>
      </c>
      <c r="H11" s="16">
        <v>192857</v>
      </c>
      <c r="I11" s="5">
        <f t="shared" si="2"/>
        <v>0.9616244160180859</v>
      </c>
    </row>
    <row r="12" spans="1:9" ht="15">
      <c r="A12" s="3" t="s">
        <v>12</v>
      </c>
      <c r="B12" s="4" t="s">
        <v>22</v>
      </c>
      <c r="C12" s="19">
        <v>124138</v>
      </c>
      <c r="D12" s="16">
        <v>128985</v>
      </c>
      <c r="E12" s="16">
        <v>128852</v>
      </c>
      <c r="F12" s="9">
        <f t="shared" si="0"/>
        <v>1.0379738677922956</v>
      </c>
      <c r="G12" s="5">
        <f t="shared" si="1"/>
        <v>0.998968872349498</v>
      </c>
      <c r="H12" s="16">
        <v>124525</v>
      </c>
      <c r="I12" s="5">
        <f t="shared" si="2"/>
        <v>1.0347480425617346</v>
      </c>
    </row>
    <row r="13" spans="1:9" ht="24">
      <c r="A13" s="3">
        <v>1000000000</v>
      </c>
      <c r="B13" s="4" t="s">
        <v>23</v>
      </c>
      <c r="C13" s="19">
        <v>464124</v>
      </c>
      <c r="D13" s="16">
        <v>500737</v>
      </c>
      <c r="E13" s="16">
        <v>477478</v>
      </c>
      <c r="F13" s="9">
        <f t="shared" si="0"/>
        <v>1.0287724832156924</v>
      </c>
      <c r="G13" s="5">
        <f t="shared" si="1"/>
        <v>0.9535504666122135</v>
      </c>
      <c r="H13" s="16">
        <v>495131</v>
      </c>
      <c r="I13" s="5">
        <f t="shared" si="2"/>
        <v>0.9643468092282649</v>
      </c>
    </row>
    <row r="14" spans="1:9" ht="15">
      <c r="A14" s="3">
        <v>1100000000</v>
      </c>
      <c r="B14" s="4" t="s">
        <v>24</v>
      </c>
      <c r="C14" s="19">
        <v>2000</v>
      </c>
      <c r="D14" s="16">
        <v>2000</v>
      </c>
      <c r="E14" s="16">
        <v>1488</v>
      </c>
      <c r="F14" s="9">
        <f t="shared" si="0"/>
        <v>0.744</v>
      </c>
      <c r="G14" s="5">
        <f t="shared" si="1"/>
        <v>0.744</v>
      </c>
      <c r="H14" s="16">
        <v>499</v>
      </c>
      <c r="I14" s="5">
        <f>E14/H14</f>
        <v>2.9819639278557113</v>
      </c>
    </row>
    <row r="15" spans="1:9" ht="24">
      <c r="A15" s="3">
        <v>1200000000</v>
      </c>
      <c r="B15" s="4" t="s">
        <v>25</v>
      </c>
      <c r="C15" s="19">
        <v>1347470</v>
      </c>
      <c r="D15" s="16">
        <v>1448588</v>
      </c>
      <c r="E15" s="16">
        <v>1414480</v>
      </c>
      <c r="F15" s="9">
        <f t="shared" si="0"/>
        <v>1.0497302351814883</v>
      </c>
      <c r="G15" s="5">
        <f t="shared" si="1"/>
        <v>0.9764543127514518</v>
      </c>
      <c r="H15" s="16">
        <v>1307706</v>
      </c>
      <c r="I15" s="5">
        <f aca="true" t="shared" si="3" ref="I15:I22">E15/H15</f>
        <v>1.081649850960384</v>
      </c>
    </row>
    <row r="16" spans="1:9" ht="48">
      <c r="A16" s="3">
        <v>1300000000</v>
      </c>
      <c r="B16" s="4" t="s">
        <v>26</v>
      </c>
      <c r="C16" s="19">
        <v>62644</v>
      </c>
      <c r="D16" s="16">
        <v>96626</v>
      </c>
      <c r="E16" s="16">
        <v>89250</v>
      </c>
      <c r="F16" s="9">
        <f t="shared" si="0"/>
        <v>1.4247174509929124</v>
      </c>
      <c r="G16" s="5">
        <f t="shared" si="1"/>
        <v>0.9236644381429429</v>
      </c>
      <c r="H16" s="16">
        <v>61948</v>
      </c>
      <c r="I16" s="5">
        <f t="shared" si="3"/>
        <v>1.4407244785949507</v>
      </c>
    </row>
    <row r="17" spans="1:9" ht="24">
      <c r="A17" s="8">
        <v>1400000000</v>
      </c>
      <c r="B17" s="4" t="s">
        <v>27</v>
      </c>
      <c r="C17" s="20">
        <v>521653</v>
      </c>
      <c r="D17" s="17">
        <v>634347</v>
      </c>
      <c r="E17" s="17">
        <v>520448</v>
      </c>
      <c r="F17" s="9">
        <f t="shared" si="0"/>
        <v>0.9976900353299991</v>
      </c>
      <c r="G17" s="5">
        <f t="shared" si="1"/>
        <v>0.8204468532207135</v>
      </c>
      <c r="H17" s="17">
        <v>662452</v>
      </c>
      <c r="I17" s="5">
        <f t="shared" si="3"/>
        <v>0.7856388085476381</v>
      </c>
    </row>
    <row r="18" spans="1:9" ht="24">
      <c r="A18" s="8">
        <v>1500000000</v>
      </c>
      <c r="B18" s="4" t="s">
        <v>28</v>
      </c>
      <c r="C18" s="20">
        <v>138246</v>
      </c>
      <c r="D18" s="17">
        <v>157519</v>
      </c>
      <c r="E18" s="17">
        <v>155541</v>
      </c>
      <c r="F18" s="9">
        <f t="shared" si="0"/>
        <v>1.1251030771233888</v>
      </c>
      <c r="G18" s="5">
        <f t="shared" si="1"/>
        <v>0.9874427846799434</v>
      </c>
      <c r="H18" s="17">
        <v>165798</v>
      </c>
      <c r="I18" s="5">
        <f t="shared" si="3"/>
        <v>0.9381355625520211</v>
      </c>
    </row>
    <row r="19" spans="1:9" ht="24">
      <c r="A19" s="8">
        <v>1600000000</v>
      </c>
      <c r="B19" s="4" t="s">
        <v>29</v>
      </c>
      <c r="C19" s="20">
        <v>3983</v>
      </c>
      <c r="D19" s="17">
        <v>8583</v>
      </c>
      <c r="E19" s="17">
        <v>8578</v>
      </c>
      <c r="F19" s="9">
        <f t="shared" si="0"/>
        <v>2.1536530253577704</v>
      </c>
      <c r="G19" s="5">
        <f t="shared" si="1"/>
        <v>0.999417453104975</v>
      </c>
      <c r="H19" s="17">
        <v>16048</v>
      </c>
      <c r="I19" s="5">
        <f t="shared" si="3"/>
        <v>0.5345214356929212</v>
      </c>
    </row>
    <row r="20" spans="1:9" ht="24">
      <c r="A20" s="8">
        <v>1700000000</v>
      </c>
      <c r="B20" s="4" t="s">
        <v>30</v>
      </c>
      <c r="C20" s="20">
        <v>1738634</v>
      </c>
      <c r="D20" s="17">
        <v>1963122</v>
      </c>
      <c r="E20" s="17">
        <v>1875801</v>
      </c>
      <c r="F20" s="9">
        <f t="shared" si="0"/>
        <v>1.0788935451624666</v>
      </c>
      <c r="G20" s="5">
        <f t="shared" si="1"/>
        <v>0.955519320755409</v>
      </c>
      <c r="H20" s="17">
        <v>1420557</v>
      </c>
      <c r="I20" s="5">
        <f t="shared" si="3"/>
        <v>1.3204686612364023</v>
      </c>
    </row>
    <row r="21" spans="1:9" ht="24">
      <c r="A21" s="8">
        <v>1800000000</v>
      </c>
      <c r="B21" s="4" t="s">
        <v>31</v>
      </c>
      <c r="C21" s="20">
        <v>1707800</v>
      </c>
      <c r="D21" s="17">
        <v>2015547</v>
      </c>
      <c r="E21" s="17">
        <v>1990162</v>
      </c>
      <c r="F21" s="9">
        <f t="shared" si="0"/>
        <v>1.1653366904789788</v>
      </c>
      <c r="G21" s="5">
        <f t="shared" si="1"/>
        <v>0.9874054040912963</v>
      </c>
      <c r="H21" s="17">
        <v>2142010</v>
      </c>
      <c r="I21" s="5">
        <f t="shared" si="3"/>
        <v>0.9291095746518457</v>
      </c>
    </row>
    <row r="22" spans="1:9" ht="24">
      <c r="A22" s="8">
        <v>1900000000</v>
      </c>
      <c r="B22" s="4" t="s">
        <v>32</v>
      </c>
      <c r="C22" s="20"/>
      <c r="D22" s="17"/>
      <c r="E22" s="17"/>
      <c r="F22" s="9"/>
      <c r="G22" s="5" t="e">
        <f t="shared" si="1"/>
        <v>#DIV/0!</v>
      </c>
      <c r="H22" s="17">
        <v>5232</v>
      </c>
      <c r="I22" s="5">
        <f t="shared" si="3"/>
        <v>0</v>
      </c>
    </row>
    <row r="23" spans="1:9" s="13" customFormat="1" ht="14.25">
      <c r="A23" s="10"/>
      <c r="B23" s="2" t="s">
        <v>2</v>
      </c>
      <c r="C23" s="21">
        <f>SUM(C4:C22)</f>
        <v>13241322</v>
      </c>
      <c r="D23" s="18">
        <f>SUM(D4:D22)</f>
        <v>14325648</v>
      </c>
      <c r="E23" s="18">
        <f>SUM(E4:E22)</f>
        <v>13951777</v>
      </c>
      <c r="F23" s="9">
        <f t="shared" si="0"/>
        <v>1.0536543858687222</v>
      </c>
      <c r="G23" s="14">
        <f t="shared" si="1"/>
        <v>0.9739019833518177</v>
      </c>
      <c r="H23" s="18">
        <f>SUM(H4:H22)</f>
        <v>13436895</v>
      </c>
      <c r="I23" s="14">
        <f>E23/H23</f>
        <v>1.0383185252247635</v>
      </c>
    </row>
    <row r="24" spans="1:9" ht="15">
      <c r="A24" s="8">
        <v>9000000000</v>
      </c>
      <c r="B24" s="4" t="s">
        <v>3</v>
      </c>
      <c r="C24" s="20">
        <f>487800+47509</f>
        <v>535309</v>
      </c>
      <c r="D24" s="17">
        <f>59418+47509</f>
        <v>106927</v>
      </c>
      <c r="E24" s="17">
        <f>20407+42465</f>
        <v>62872</v>
      </c>
      <c r="F24" s="9">
        <f t="shared" si="0"/>
        <v>0.11744992144723888</v>
      </c>
      <c r="G24" s="5">
        <f t="shared" si="1"/>
        <v>0.5879899370598632</v>
      </c>
      <c r="H24" s="17">
        <v>81135</v>
      </c>
      <c r="I24" s="5">
        <f>E24/H24</f>
        <v>0.7749060208294817</v>
      </c>
    </row>
    <row r="25" spans="1:9" s="13" customFormat="1" ht="14.25">
      <c r="A25" s="10"/>
      <c r="B25" s="2" t="s">
        <v>4</v>
      </c>
      <c r="C25" s="21">
        <f>C23+C24</f>
        <v>13776631</v>
      </c>
      <c r="D25" s="18">
        <f>D23+D24</f>
        <v>14432575</v>
      </c>
      <c r="E25" s="18">
        <f>E23+E24</f>
        <v>14014649</v>
      </c>
      <c r="F25" s="9">
        <f>E25/C25</f>
        <v>1.0172769380264304</v>
      </c>
      <c r="G25" s="14">
        <f t="shared" si="1"/>
        <v>0.9710428665709342</v>
      </c>
      <c r="H25" s="18">
        <f>H23+H24</f>
        <v>13518030</v>
      </c>
      <c r="I25" s="14">
        <f>E25/H25</f>
        <v>1.036737527583531</v>
      </c>
    </row>
    <row r="27" ht="15">
      <c r="H27" s="22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2024-02-13T09:54:10Z</cp:lastPrinted>
  <dcterms:created xsi:type="dcterms:W3CDTF">2017-12-11T14:03:53Z</dcterms:created>
  <dcterms:modified xsi:type="dcterms:W3CDTF">2024-02-13T13:07:35Z</dcterms:modified>
  <cp:category/>
  <cp:version/>
  <cp:contentType/>
  <cp:contentStatus/>
</cp:coreProperties>
</file>