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<sst xmlns="http://schemas.openxmlformats.org/spreadsheetml/2006/main" count="41" uniqueCount="41">
  <si>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</si>
  <si>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</si>
  <si>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</si>
  <si>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</si>
  <si>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</si>
  <si>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</si>
  <si>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</si>
  <si>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</si>
  <si>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</si>
  <si>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</si>
  <si>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</si>
  <si>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</si>
  <si>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</si>
  <si>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</si>
  <si>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</si>
  <si>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</si>
  <si>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</si>
  <si>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</si>
  <si>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</si>
  <si>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</si>
  <si>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</si>
  <si>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</si>
  <si>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</si>
  <si>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</si>
  <si>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</si>
  <si>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</si>
  <si>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</si>
  <si>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</si>
  <si>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</si>
  <si>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</si>
  <si>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</si>
  <si>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</si>
  <si>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</si>
  <si>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</si>
  <si>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</si>
  <si>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</si>
  <si>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</si>
  <si>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</si>
  <si>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01.10.2022)</t>
  </si>
  <si>
    <t>Фактически исполнено по состоянию на 01.10.2022, тыс. руб.</t>
  </si>
  <si>
    <t>Фактически исполнено по состоянию на 01.10.2021,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</si>
</sst>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6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108" zoomScaleNormal="108" zoomScalePageLayoutView="0" workbookViewId="0" topLeftCell="A1">
      <selection activeCell="F5" sqref="F5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2517</v>
      </c>
      <c r="F4" s="5"/>
      <c r="G4" s="5">
        <f>E4/D4</f>
        <v>0.7076187798706776</v>
      </c>
      <c r="H4" s="18">
        <v>10040</v>
      </c>
      <c r="I4" s="5">
        <f aca="true" t="shared" si="0" ref="I4:I25">E4/H4</f>
        <v>0.25069721115537846</v>
      </c>
    </row>
    <row r="5" spans="1:9" ht="15">
      <c r="A5" s="6" t="s">
        <v>13</v>
      </c>
      <c r="B5" s="4" t="s">
        <v>15</v>
      </c>
      <c r="C5" s="18">
        <v>559285.8</v>
      </c>
      <c r="D5" s="18">
        <v>798481</v>
      </c>
      <c r="E5" s="18">
        <v>509691</v>
      </c>
      <c r="F5" s="5">
        <f>E5/C5</f>
        <v>0.9113247645479288</v>
      </c>
      <c r="G5" s="5">
        <f>E5/D5</f>
        <v>0.638325771057796</v>
      </c>
      <c r="H5" s="18">
        <v>434119</v>
      </c>
      <c r="I5" s="5">
        <f t="shared" si="0"/>
        <v>1.1740813002886306</v>
      </c>
    </row>
    <row r="6" spans="1:9" ht="15">
      <c r="A6" s="3" t="s">
        <v>6</v>
      </c>
      <c r="B6" s="4" t="s">
        <v>16</v>
      </c>
      <c r="C6" s="18">
        <v>5127695.8</v>
      </c>
      <c r="D6" s="18">
        <v>5617389</v>
      </c>
      <c r="E6" s="18">
        <v>4256526</v>
      </c>
      <c r="F6" s="5">
        <f aca="true" t="shared" si="1" ref="F6:F23">E6/C6</f>
        <v>0.8301050152000047</v>
      </c>
      <c r="G6" s="5">
        <f aca="true" t="shared" si="2" ref="G6:G25">E6/D6</f>
        <v>0.7577410074324566</v>
      </c>
      <c r="H6" s="18">
        <v>3442869</v>
      </c>
      <c r="I6" s="5">
        <f t="shared" si="0"/>
        <v>1.236331094793325</v>
      </c>
    </row>
    <row r="7" spans="1:9" ht="15">
      <c r="A7" s="7" t="s">
        <v>7</v>
      </c>
      <c r="B7" s="4" t="s">
        <v>17</v>
      </c>
      <c r="C7" s="18">
        <v>118123.5</v>
      </c>
      <c r="D7" s="18">
        <v>105280</v>
      </c>
      <c r="E7" s="18">
        <v>78711</v>
      </c>
      <c r="F7" s="5">
        <f t="shared" si="1"/>
        <v>0.6663449694599296</v>
      </c>
      <c r="G7" s="5">
        <f t="shared" si="2"/>
        <v>0.7476348784194529</v>
      </c>
      <c r="H7" s="18">
        <v>73775</v>
      </c>
      <c r="I7" s="5">
        <f t="shared" si="0"/>
        <v>1.066906133514063</v>
      </c>
    </row>
    <row r="8" spans="1:9" ht="15">
      <c r="A8" s="3" t="s">
        <v>8</v>
      </c>
      <c r="B8" s="4" t="s">
        <v>18</v>
      </c>
      <c r="C8" s="18">
        <v>371155.8</v>
      </c>
      <c r="D8" s="18">
        <v>457967</v>
      </c>
      <c r="E8" s="18">
        <v>360497</v>
      </c>
      <c r="F8" s="5">
        <f t="shared" si="1"/>
        <v>0.9712821408152588</v>
      </c>
      <c r="G8" s="5">
        <f t="shared" si="2"/>
        <v>0.7871680710618887</v>
      </c>
      <c r="H8" s="18">
        <v>287416</v>
      </c>
      <c r="I8" s="5">
        <f t="shared" si="0"/>
        <v>1.2542690733988364</v>
      </c>
    </row>
    <row r="9" spans="1:9" ht="15">
      <c r="A9" s="3" t="s">
        <v>9</v>
      </c>
      <c r="B9" s="4" t="s">
        <v>19</v>
      </c>
      <c r="C9" s="18">
        <v>9854</v>
      </c>
      <c r="D9" s="18">
        <v>11332</v>
      </c>
      <c r="E9" s="18">
        <v>5428</v>
      </c>
      <c r="F9" s="5">
        <f t="shared" si="1"/>
        <v>0.5508422975441445</v>
      </c>
      <c r="G9" s="5">
        <f t="shared" si="2"/>
        <v>0.4789975291210731</v>
      </c>
      <c r="H9" s="18">
        <v>4932</v>
      </c>
      <c r="I9" s="5">
        <f t="shared" si="0"/>
        <v>1.1005677210056772</v>
      </c>
    </row>
    <row r="10" spans="1:9" ht="24">
      <c r="A10" s="3" t="s">
        <v>10</v>
      </c>
      <c r="B10" s="4" t="s">
        <v>20</v>
      </c>
      <c r="C10" s="18">
        <v>49579</v>
      </c>
      <c r="D10" s="18">
        <v>44502</v>
      </c>
      <c r="E10" s="18">
        <v>10684</v>
      </c>
      <c r="F10" s="5">
        <f t="shared" si="1"/>
        <v>0.2154944633816737</v>
      </c>
      <c r="G10" s="5">
        <f t="shared" si="2"/>
        <v>0.2400790975686486</v>
      </c>
      <c r="H10" s="18">
        <v>7981</v>
      </c>
      <c r="I10" s="5">
        <f t="shared" si="0"/>
        <v>1.3386793634882848</v>
      </c>
    </row>
    <row r="11" spans="1:9" ht="24">
      <c r="A11" s="3" t="s">
        <v>11</v>
      </c>
      <c r="B11" s="4" t="s">
        <v>21</v>
      </c>
      <c r="C11" s="18">
        <v>162047</v>
      </c>
      <c r="D11" s="18">
        <v>209108</v>
      </c>
      <c r="E11" s="18">
        <v>125835</v>
      </c>
      <c r="F11" s="5">
        <f t="shared" si="1"/>
        <v>0.7765339685399915</v>
      </c>
      <c r="G11" s="5">
        <f t="shared" si="2"/>
        <v>0.6017703770300514</v>
      </c>
      <c r="H11" s="18">
        <v>125839</v>
      </c>
      <c r="I11" s="5">
        <f t="shared" si="0"/>
        <v>0.9999682133519815</v>
      </c>
    </row>
    <row r="12" spans="1:9" ht="15">
      <c r="A12" s="3" t="s">
        <v>12</v>
      </c>
      <c r="B12" s="4" t="s">
        <v>22</v>
      </c>
      <c r="C12" s="18">
        <v>121709.3</v>
      </c>
      <c r="D12" s="18">
        <v>136204</v>
      </c>
      <c r="E12" s="18">
        <v>81502</v>
      </c>
      <c r="F12" s="5">
        <f t="shared" si="1"/>
        <v>0.6696448011778886</v>
      </c>
      <c r="G12" s="5">
        <f t="shared" si="2"/>
        <v>0.5983818390061966</v>
      </c>
      <c r="H12" s="18">
        <v>32985</v>
      </c>
      <c r="I12" s="5">
        <f t="shared" si="0"/>
        <v>2.4708807033500078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524106</v>
      </c>
      <c r="E13" s="18">
        <v>139624</v>
      </c>
      <c r="F13" s="5">
        <f t="shared" si="1"/>
        <v>0.24540278421009618</v>
      </c>
      <c r="G13" s="5">
        <f t="shared" si="2"/>
        <v>0.2664041243565233</v>
      </c>
      <c r="H13" s="18">
        <v>92421</v>
      </c>
      <c r="I13" s="5">
        <f t="shared" si="0"/>
        <v>1.5107389013319483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370</v>
      </c>
      <c r="F14" s="5">
        <f t="shared" si="1"/>
        <v>0.185</v>
      </c>
      <c r="G14" s="5">
        <f t="shared" si="2"/>
        <v>0.185</v>
      </c>
      <c r="H14" s="18">
        <v>88</v>
      </c>
      <c r="I14" s="5">
        <f t="shared" si="0"/>
        <v>4.204545454545454</v>
      </c>
    </row>
    <row r="15" spans="1:9" ht="24">
      <c r="A15" s="3">
        <v>1200000000</v>
      </c>
      <c r="B15" s="4" t="s">
        <v>25</v>
      </c>
      <c r="C15" s="18">
        <v>1249356.1</v>
      </c>
      <c r="D15" s="18">
        <v>1313182</v>
      </c>
      <c r="E15" s="18">
        <v>928876</v>
      </c>
      <c r="F15" s="5">
        <f t="shared" si="1"/>
        <v>0.7434837833664877</v>
      </c>
      <c r="G15" s="5">
        <f t="shared" si="2"/>
        <v>0.7073474963866395</v>
      </c>
      <c r="H15" s="18">
        <v>759424</v>
      </c>
      <c r="I15" s="5">
        <f t="shared" si="0"/>
        <v>1.223132268666779</v>
      </c>
    </row>
    <row r="16" spans="1:9" ht="48">
      <c r="A16" s="3">
        <v>1300000000</v>
      </c>
      <c r="B16" s="4" t="s">
        <v>26</v>
      </c>
      <c r="C16" s="18">
        <v>52702</v>
      </c>
      <c r="D16" s="18">
        <v>65330</v>
      </c>
      <c r="E16" s="18">
        <v>34979</v>
      </c>
      <c r="F16" s="5">
        <f t="shared" si="1"/>
        <v>0.6637129520701301</v>
      </c>
      <c r="G16" s="5">
        <f t="shared" si="2"/>
        <v>0.5354201744986989</v>
      </c>
      <c r="H16" s="18">
        <v>35840</v>
      </c>
      <c r="I16" s="5">
        <f t="shared" si="0"/>
        <v>0.9759765625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709669</v>
      </c>
      <c r="E17" s="19">
        <v>388560</v>
      </c>
      <c r="F17" s="9">
        <f t="shared" si="1"/>
        <v>0.6743881588436125</v>
      </c>
      <c r="G17" s="5">
        <f t="shared" si="2"/>
        <v>0.5475228592484666</v>
      </c>
      <c r="H17" s="19">
        <v>180597</v>
      </c>
      <c r="I17" s="5">
        <f t="shared" si="0"/>
        <v>2.151530756324856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165463</v>
      </c>
      <c r="E18" s="19">
        <v>106625</v>
      </c>
      <c r="F18" s="9">
        <f t="shared" si="1"/>
        <v>0.6611865950735165</v>
      </c>
      <c r="G18" s="5">
        <f t="shared" si="2"/>
        <v>0.6444038848564332</v>
      </c>
      <c r="H18" s="19">
        <v>84530</v>
      </c>
      <c r="I18" s="5">
        <f t="shared" si="0"/>
        <v>1.261386490003549</v>
      </c>
    </row>
    <row r="19" spans="1:9" ht="24">
      <c r="A19" s="8">
        <v>1600000000</v>
      </c>
      <c r="B19" s="4" t="s">
        <v>29</v>
      </c>
      <c r="C19" s="19">
        <v>2964</v>
      </c>
      <c r="D19" s="19">
        <v>16081</v>
      </c>
      <c r="E19" s="19">
        <v>4220</v>
      </c>
      <c r="F19" s="9">
        <f t="shared" si="1"/>
        <v>1.4237516869095816</v>
      </c>
      <c r="G19" s="5">
        <f t="shared" si="2"/>
        <v>0.262421491200796</v>
      </c>
      <c r="H19" s="19">
        <v>1570</v>
      </c>
      <c r="I19" s="5">
        <f t="shared" si="0"/>
        <v>2.6878980891719744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1540232</v>
      </c>
      <c r="E20" s="19">
        <v>612931</v>
      </c>
      <c r="F20" s="9">
        <f t="shared" si="1"/>
        <v>0.5428588838450568</v>
      </c>
      <c r="G20" s="5">
        <f t="shared" si="2"/>
        <v>0.39794719237101944</v>
      </c>
      <c r="H20" s="19">
        <v>357881</v>
      </c>
      <c r="I20" s="5">
        <f t="shared" si="0"/>
        <v>1.7126670597209688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2217476</v>
      </c>
      <c r="E21" s="19">
        <v>1141324</v>
      </c>
      <c r="F21" s="9">
        <f t="shared" si="1"/>
        <v>0.894142786735252</v>
      </c>
      <c r="G21" s="5">
        <f t="shared" si="2"/>
        <v>0.5146950857641751</v>
      </c>
      <c r="H21" s="19">
        <v>402405</v>
      </c>
      <c r="I21" s="5">
        <f t="shared" si="0"/>
        <v>2.8362570047588873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>
        <v>5232</v>
      </c>
      <c r="F22" s="9">
        <f t="shared" si="1"/>
        <v>0.5232</v>
      </c>
      <c r="G22" s="5">
        <f t="shared" si="2"/>
        <v>0.5232</v>
      </c>
      <c r="H22" s="19">
        <v>11479</v>
      </c>
      <c r="I22" s="5">
        <f t="shared" si="0"/>
        <v>0.45578883177977175</v>
      </c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13947359</v>
      </c>
      <c r="E23" s="20">
        <f>SUM(E4:E22)</f>
        <v>8794132</v>
      </c>
      <c r="F23" s="11">
        <f t="shared" si="1"/>
        <v>0.7615031687590127</v>
      </c>
      <c r="G23" s="17">
        <f t="shared" si="2"/>
        <v>0.6305230975986207</v>
      </c>
      <c r="H23" s="20">
        <f>SUM(H4:H22)</f>
        <v>6346191</v>
      </c>
      <c r="I23" s="17">
        <f t="shared" si="0"/>
        <v>1.3857338992791108</v>
      </c>
    </row>
    <row r="24" spans="1:9" ht="15">
      <c r="A24" s="8">
        <v>9000000000</v>
      </c>
      <c r="B24" s="4" t="s">
        <v>3</v>
      </c>
      <c r="C24" s="19">
        <v>690279.6</v>
      </c>
      <c r="D24" s="19">
        <f>46996+44541</f>
        <v>91537</v>
      </c>
      <c r="E24" s="19">
        <f>14762+27558</f>
        <v>42320</v>
      </c>
      <c r="F24" s="9">
        <f>E24/C24</f>
        <v>0.061308490066923606</v>
      </c>
      <c r="G24" s="5">
        <f t="shared" si="2"/>
        <v>0.46232670941804954</v>
      </c>
      <c r="H24" s="19">
        <v>70697</v>
      </c>
      <c r="I24" s="5">
        <f t="shared" si="0"/>
        <v>0.5986109735915244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14038896</v>
      </c>
      <c r="E25" s="20">
        <f>E23+E24</f>
        <v>8836452</v>
      </c>
      <c r="F25" s="11">
        <f>E25/C25</f>
        <v>0.7220111076004705</v>
      </c>
      <c r="G25" s="17">
        <f t="shared" si="2"/>
        <v>0.6294264164361643</v>
      </c>
      <c r="H25" s="20">
        <f>H23+H24</f>
        <v>6416888</v>
      </c>
      <c r="I25" s="17">
        <f t="shared" si="0"/>
        <v>1.3770619029037128</v>
      </c>
    </row>
    <row r="27" ht="15">
      <c r="D27" s="21"/>
    </row>
    <row r="29" ht="15">
      <c r="D29" s="2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2022-10-18T14:11:29Z</cp:lastPrinted>
  <dcterms:created xsi:type="dcterms:W3CDTF">2017-12-11T14:03:53Z</dcterms:created>
  <dcterms:modified xsi:type="dcterms:W3CDTF">2022-10-18T14:40:30Z</dcterms:modified>
  <cp:category/>
  <cp:version/>
  <cp:contentType/>
  <cp:contentStatus/>
</cp:coreProperties>
</file>