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3-й кв\"/>
    </mc:Choice>
  </mc:AlternateContent>
  <xr:revisionPtr revIDLastSave="0" documentId="13_ncr:1_{006E3FDF-26A2-48E8-B3A6-FDBF0D87DEA3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D53" i="3" l="1"/>
  <c r="E16" i="3" l="1"/>
  <c r="I6" i="3" l="1"/>
  <c r="I7" i="3"/>
  <c r="I8" i="3"/>
  <c r="I10" i="3"/>
  <c r="I15" i="3"/>
  <c r="I20" i="3"/>
  <c r="I21" i="3"/>
  <c r="I31" i="3"/>
  <c r="I33" i="3"/>
  <c r="I45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D75" i="3" l="1"/>
  <c r="D70" i="3"/>
  <c r="D64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E44" i="3"/>
  <c r="I44" i="3" s="1"/>
  <c r="E34" i="3"/>
  <c r="E23" i="3"/>
  <c r="I23" i="3" s="1"/>
  <c r="E19" i="3"/>
  <c r="I19" i="3" s="1"/>
  <c r="G16" i="3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<sst xmlns="http://schemas.openxmlformats.org/spreadsheetml/2006/main" count="171" uniqueCount="171">
  <si>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</si>
  <si>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</si>
  <si>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</si>
  <si>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</si>
  <si>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</si>
  <si>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</si>
  <si>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</si>
  <si>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</si>
  <si>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</si>
  <si>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</si>
  <si>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</si>
  <si>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</si>
  <si>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</si>
  <si>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</si>
  <si>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</si>
  <si>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</si>
  <si>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</si>
  <si>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</si>
  <si>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</si>
  <si>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</si>
  <si>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</si>
  <si>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</si>
  <si>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</si>
  <si>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</si>
  <si>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</si>
  <si>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</si>
  <si>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</si>
  <si>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</si>
  <si>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</si>
  <si>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</si>
  <si>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</si>
  <si>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</si>
  <si>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</si>
  <si>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</si>
  <si>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</si>
  <si>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</si>
  <si>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</si>
  <si>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</si>
  <si>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</si>
  <si>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</si>
  <si>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</si>
  <si>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</si>
  <si>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</si>
  <si>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</si>
  <si>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</si>
  <si>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</si>
  <si>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</si>
  <si>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</si>
  <si>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</si>
  <si>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</si>
  <si>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</si>
  <si>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</si>
  <si>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</si>
  <si>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</si>
  <si>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</si>
  <si>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</si>
  <si>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</si>
  <si>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</si>
  <si>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</si>
  <si>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</si>
  <si>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</si>
  <si>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</si>
  <si>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</si>
  <si>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</si>
  <si>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</si>
  <si>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</si>
  <si>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</si>
  <si>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</si>
  <si>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</si>
  <si>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</si>
  <si>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</si>
  <si>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</si>
  <si>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</si>
  <si>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</si>
  <si>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</si>
  <si>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</si>
  <si>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</si>
  <si>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</si>
  <si>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</si>
  <si>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</si>
  <si>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</si>
  <si>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</si>
  <si>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</si>
  <si>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</si>
  <si>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</si>
  <si>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</si>
  <si>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</si>
  <si>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</si>
  <si>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</si>
  <si>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</si>
  <si>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</si>
  <si>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</si>
  <si>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</si>
  <si>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</si>
  <si>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</si>
  <si>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</si>
  <si>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</si>
  <si>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</si>
  <si>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</si>
  <si>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</si>
  <si>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</si>
  <si>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</si>
  <si>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</si>
  <si>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</si>
  <si>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</si>
  <si>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</si>
  <si>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</si>
  <si>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</si>
  <si>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</si>
  <si>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</si>
  <si>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</si>
  <si>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</si>
  <si>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</si>
  <si>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</si>
  <si>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</si>
  <si>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</si>
  <si>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</si>
  <si>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</si>
  <si>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</si>
  <si>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</si>
  <si>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</si>
  <si>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</si>
  <si>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</si>
  <si>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</si>
  <si>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</si>
  <si>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</si>
  <si>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</si>
  <si>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</si>
  <si>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</si>
  <si>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</si>
  <si>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</si>
  <si>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</si>
  <si>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</si>
  <si>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</si>
  <si>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</si>
  <si>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</si>
  <si>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</si>
  <si>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</si>
  <si>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</si>
  <si>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</si>
  <si>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</si>
  <si>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</si>
  <si>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</si>
  <si>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</si>
  <si>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</si>
  <si>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</si>
  <si>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</si>
  <si>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</si>
  <si>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</si>
  <si>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</si>
  <si>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</si>
  <si>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</si>
  <si>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</si>
  <si>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</si>
  <si>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</si>
  <si>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</si>
  <si>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</si>
  <si>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</si>
  <si>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</si>
  <si>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</si>
  <si>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</si>
  <si>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</si>
  <si>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</si>
  <si>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</si>
  <si>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</si>
  <si>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</si>
  <si>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</si>
  <si>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</si>
  <si>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01.10.2022)</t>
  </si>
  <si>
    <t>Фактически исполнено по состоянию на 01.10.2022, тыс. руб.</t>
  </si>
  <si>
    <t>Фактически исполнено по состоянию на 01.10.2021,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</si>
</sst>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E16" sqref="E16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14038896</v>
      </c>
      <c r="E4" s="2">
        <f>E5+E16+E19+E23+E34+E40+E44+E53+E56+E64+E70+E75+E79+E81</f>
        <v>8836452</v>
      </c>
      <c r="F4" s="9">
        <f>E4/C4</f>
        <v>0.72201108400276293</v>
      </c>
      <c r="G4" s="9">
        <f>E4/D4</f>
        <v>0.62942641643616426</v>
      </c>
      <c r="H4" s="2">
        <f>H5+H16+H19+H23+H34+H40+H44+H53+H56+H64+H70+H75+H79+H81</f>
        <v>6416888</v>
      </c>
      <c r="I4" s="9">
        <f>E4/H4</f>
        <v>1.3770619029037128</v>
      </c>
    </row>
    <row r="5" spans="1:9" s="10" customFormat="1" x14ac:dyDescent="0.25">
      <c r="A5" s="7" t="s">
        <v>1</v>
      </c>
      <c r="B5" s="8" t="s">
        <v>2</v>
      </c>
      <c r="C5" s="2">
        <f t="shared" ref="C5:E5" si="0">SUM(C6:C15)</f>
        <v>2052413.7</v>
      </c>
      <c r="D5" s="2">
        <f t="shared" si="0"/>
        <v>1512150</v>
      </c>
      <c r="E5" s="2">
        <f t="shared" si="0"/>
        <v>1047201</v>
      </c>
      <c r="F5" s="9">
        <f t="shared" ref="F5:F67" si="1">E5/C5</f>
        <v>0.51022900500030766</v>
      </c>
      <c r="G5" s="9">
        <f t="shared" ref="G5:G65" si="2">E5/D5</f>
        <v>0.69252455113580003</v>
      </c>
      <c r="H5" s="2">
        <f t="shared" ref="H5" si="3">SUM(H6:H15)</f>
        <v>876648</v>
      </c>
      <c r="I5" s="9">
        <f t="shared" ref="I5:I55" si="4">E5/H5</f>
        <v>1.1945512908259643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2611</v>
      </c>
      <c r="F6" s="13">
        <f t="shared" si="1"/>
        <v>0.68083441981747062</v>
      </c>
      <c r="G6" s="13">
        <f t="shared" si="2"/>
        <v>0.68083441981747062</v>
      </c>
      <c r="H6" s="3">
        <v>2444</v>
      </c>
      <c r="I6" s="9">
        <f t="shared" si="4"/>
        <v>1.0683306055646482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12249</v>
      </c>
      <c r="F7" s="13">
        <f t="shared" si="1"/>
        <v>0.55490622451753191</v>
      </c>
      <c r="G7" s="13">
        <f t="shared" si="2"/>
        <v>0.55490622451753191</v>
      </c>
      <c r="H7" s="3">
        <v>12532</v>
      </c>
      <c r="I7" s="9">
        <f t="shared" si="4"/>
        <v>0.97741781040536224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444992</v>
      </c>
      <c r="E8" s="3">
        <v>328443</v>
      </c>
      <c r="F8" s="13">
        <f t="shared" si="1"/>
        <v>0.77403641077004659</v>
      </c>
      <c r="G8" s="13">
        <f t="shared" si="2"/>
        <v>0.7380874262908097</v>
      </c>
      <c r="H8" s="3">
        <v>274431</v>
      </c>
      <c r="I8" s="9">
        <f t="shared" si="4"/>
        <v>1.1968144998196268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84856</v>
      </c>
      <c r="E10" s="3">
        <v>63516</v>
      </c>
      <c r="F10" s="13">
        <f t="shared" si="1"/>
        <v>0.74975653805974118</v>
      </c>
      <c r="G10" s="13">
        <f t="shared" si="2"/>
        <v>0.74851513151692284</v>
      </c>
      <c r="H10" s="3">
        <v>54317</v>
      </c>
      <c r="I10" s="9">
        <f t="shared" si="4"/>
        <v>1.1693576596645618</v>
      </c>
    </row>
    <row r="11" spans="1:9" x14ac:dyDescent="0.25">
      <c r="A11" s="11" t="s">
        <v>13</v>
      </c>
      <c r="B11" s="12" t="s">
        <v>14</v>
      </c>
      <c r="C11" s="3"/>
      <c r="D11" s="3">
        <v>10200</v>
      </c>
      <c r="E11" s="3">
        <v>10113</v>
      </c>
      <c r="F11" s="13"/>
      <c r="G11" s="9">
        <f t="shared" si="2"/>
        <v>0.9914705882352941</v>
      </c>
      <c r="H11" s="3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2"/>
        <v>0</v>
      </c>
      <c r="H13" s="3">
        <v>0</v>
      </c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945193</v>
      </c>
      <c r="E15" s="3">
        <v>630269</v>
      </c>
      <c r="F15" s="13">
        <f t="shared" si="1"/>
        <v>0.41561746066936495</v>
      </c>
      <c r="G15" s="13">
        <f t="shared" si="2"/>
        <v>0.66681513722594221</v>
      </c>
      <c r="H15" s="3">
        <v>532924</v>
      </c>
      <c r="I15" s="9">
        <f t="shared" si="4"/>
        <v>1.1826620681372955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5">SUM(C17:C18)</f>
        <v>207</v>
      </c>
      <c r="D16" s="2">
        <f t="shared" si="5"/>
        <v>207</v>
      </c>
      <c r="E16" s="2">
        <f t="shared" si="5"/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3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7">SUM(C20:C22)</f>
        <v>130124</v>
      </c>
      <c r="D19" s="2">
        <f t="shared" si="7"/>
        <v>160726</v>
      </c>
      <c r="E19" s="2">
        <f t="shared" si="7"/>
        <v>95629</v>
      </c>
      <c r="F19" s="9">
        <f t="shared" si="1"/>
        <v>0.73490670437428918</v>
      </c>
      <c r="G19" s="9">
        <f t="shared" si="2"/>
        <v>0.59498152134688853</v>
      </c>
      <c r="H19" s="2">
        <f t="shared" ref="H19" si="8">SUM(H20:H22)</f>
        <v>99921</v>
      </c>
      <c r="I19" s="9">
        <f t="shared" si="4"/>
        <v>0.95704606639245005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2450</v>
      </c>
      <c r="E20" s="3">
        <v>1106</v>
      </c>
      <c r="F20" s="13">
        <f t="shared" si="1"/>
        <v>0.79</v>
      </c>
      <c r="G20" s="13">
        <f t="shared" si="2"/>
        <v>0.4514285714285714</v>
      </c>
      <c r="H20" s="3">
        <v>1025</v>
      </c>
      <c r="I20" s="9">
        <f t="shared" si="4"/>
        <v>1.0790243902439025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110620</v>
      </c>
      <c r="E21" s="3">
        <v>66665</v>
      </c>
      <c r="F21" s="13"/>
      <c r="G21" s="13">
        <f t="shared" si="2"/>
        <v>0.60264870728620501</v>
      </c>
      <c r="H21" s="3">
        <v>57411</v>
      </c>
      <c r="I21" s="9">
        <f t="shared" si="4"/>
        <v>1.1611886223894377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47656</v>
      </c>
      <c r="E22" s="3">
        <v>27858</v>
      </c>
      <c r="F22" s="13">
        <f t="shared" si="1"/>
        <v>0.62963046671940337</v>
      </c>
      <c r="G22" s="13">
        <f t="shared" si="2"/>
        <v>0.58456437804263894</v>
      </c>
      <c r="H22" s="3">
        <v>41485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9">SUM(C24:C33)</f>
        <v>676346.7</v>
      </c>
      <c r="D23" s="2">
        <f t="shared" si="9"/>
        <v>955586</v>
      </c>
      <c r="E23" s="2">
        <f t="shared" si="9"/>
        <v>433295</v>
      </c>
      <c r="F23" s="9">
        <f t="shared" si="1"/>
        <v>0.64064036979850725</v>
      </c>
      <c r="G23" s="9">
        <f t="shared" si="2"/>
        <v>0.45343380920189286</v>
      </c>
      <c r="H23" s="2">
        <f t="shared" ref="H23" si="10">SUM(H24:H33)</f>
        <v>231843</v>
      </c>
      <c r="I23" s="9">
        <f t="shared" si="4"/>
        <v>1.8689156023688445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7807</v>
      </c>
      <c r="E27" s="3">
        <v>2697</v>
      </c>
      <c r="F27" s="13">
        <f t="shared" si="1"/>
        <v>0.40519831730769229</v>
      </c>
      <c r="G27" s="13">
        <f t="shared" si="2"/>
        <v>0.34545920327910851</v>
      </c>
      <c r="H27" s="3">
        <v>3138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9536</v>
      </c>
      <c r="E28" s="3">
        <v>650</v>
      </c>
      <c r="F28" s="13"/>
      <c r="G28" s="13">
        <f t="shared" si="2"/>
        <v>6.8162751677852351E-2</v>
      </c>
      <c r="H28" s="3">
        <v>3021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1958</v>
      </c>
      <c r="F30" s="13">
        <f>E30/C30</f>
        <v>0.56167527251864602</v>
      </c>
      <c r="G30" s="13">
        <f t="shared" si="2"/>
        <v>0.56167527251864602</v>
      </c>
      <c r="H30" s="3">
        <v>1603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878971</v>
      </c>
      <c r="E31" s="3">
        <v>387967</v>
      </c>
      <c r="F31" s="13">
        <f t="shared" si="1"/>
        <v>0.63540471598842085</v>
      </c>
      <c r="G31" s="13">
        <f t="shared" si="2"/>
        <v>0.44138771358782031</v>
      </c>
      <c r="H31" s="3">
        <v>192992</v>
      </c>
      <c r="I31" s="9">
        <f t="shared" si="4"/>
        <v>2.0102750373072458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55786</v>
      </c>
      <c r="E33" s="3">
        <v>40023</v>
      </c>
      <c r="F33" s="13">
        <f t="shared" si="1"/>
        <v>0.85579209360406439</v>
      </c>
      <c r="G33" s="13">
        <f t="shared" si="2"/>
        <v>0.71743806689850498</v>
      </c>
      <c r="H33" s="3">
        <v>31089</v>
      </c>
      <c r="I33" s="9">
        <f t="shared" si="4"/>
        <v>1.2873685226285825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1">SUM(C35:C39)</f>
        <v>1617724.4000000001</v>
      </c>
      <c r="D34" s="2">
        <f t="shared" si="11"/>
        <v>1933595</v>
      </c>
      <c r="E34" s="2">
        <f t="shared" si="11"/>
        <v>797057</v>
      </c>
      <c r="F34" s="9">
        <f t="shared" si="1"/>
        <v>0.49270258889585888</v>
      </c>
      <c r="G34" s="9">
        <f t="shared" si="2"/>
        <v>0.4122150708912673</v>
      </c>
      <c r="H34" s="2">
        <f t="shared" ref="H34" si="12">SUM(H35:H39)</f>
        <v>498014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88232</v>
      </c>
      <c r="E35" s="3">
        <v>47822</v>
      </c>
      <c r="F35" s="13">
        <f t="shared" si="1"/>
        <v>0.5693739172882647</v>
      </c>
      <c r="G35" s="13">
        <f t="shared" si="2"/>
        <v>0.54200290144165386</v>
      </c>
      <c r="H35" s="3">
        <v>31614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456161</v>
      </c>
      <c r="E36" s="3">
        <v>120165</v>
      </c>
      <c r="F36" s="13">
        <f t="shared" si="1"/>
        <v>0.26473467159483888</v>
      </c>
      <c r="G36" s="13">
        <f t="shared" si="2"/>
        <v>0.2634267287207806</v>
      </c>
      <c r="H36" s="3">
        <v>106804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1389202</v>
      </c>
      <c r="E37" s="3">
        <v>629070</v>
      </c>
      <c r="F37" s="13">
        <f t="shared" si="1"/>
        <v>0.58256575639088715</v>
      </c>
      <c r="G37" s="13">
        <f t="shared" si="2"/>
        <v>0.45282831438480509</v>
      </c>
      <c r="H37" s="3">
        <v>359596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34571</v>
      </c>
      <c r="E40" s="2">
        <f>SUM(E41:E43)</f>
        <v>9809</v>
      </c>
      <c r="F40" s="13">
        <f t="shared" si="1"/>
        <v>0.24322327246759173</v>
      </c>
      <c r="G40" s="9">
        <f t="shared" si="2"/>
        <v>0.28373492233374792</v>
      </c>
      <c r="H40" s="2">
        <f>SUM(H41:H43)</f>
        <v>4959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2"/>
        <v>#DIV/0!</v>
      </c>
      <c r="H41" s="3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5353</v>
      </c>
      <c r="E42" s="3">
        <v>2726</v>
      </c>
      <c r="F42" s="13">
        <f t="shared" si="1"/>
        <v>0.64704486114407789</v>
      </c>
      <c r="G42" s="13">
        <f t="shared" si="2"/>
        <v>0.50924715113020735</v>
      </c>
      <c r="H42" s="3">
        <v>2451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7083</v>
      </c>
      <c r="F43" s="13"/>
      <c r="G43" s="13">
        <f t="shared" si="2"/>
        <v>0.2424190567458416</v>
      </c>
      <c r="H43" s="3">
        <v>2508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3">SUM(C45:C52)</f>
        <v>6315682.3999999994</v>
      </c>
      <c r="D44" s="2">
        <f t="shared" si="13"/>
        <v>7747781</v>
      </c>
      <c r="E44" s="2">
        <f t="shared" si="13"/>
        <v>5399981</v>
      </c>
      <c r="F44" s="9">
        <f t="shared" si="1"/>
        <v>0.85501148696140905</v>
      </c>
      <c r="G44" s="9">
        <f t="shared" si="2"/>
        <v>0.69697130055689493</v>
      </c>
      <c r="H44" s="2">
        <f t="shared" ref="H44" si="14">SUM(H45:H52)</f>
        <v>3848595</v>
      </c>
      <c r="I44" s="9">
        <f t="shared" si="4"/>
        <v>1.4031045095677774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1990530</v>
      </c>
      <c r="E45" s="3">
        <v>1558547</v>
      </c>
      <c r="F45" s="13">
        <f t="shared" si="1"/>
        <v>0.84697555969076577</v>
      </c>
      <c r="G45" s="13">
        <f t="shared" si="2"/>
        <v>0.78298091463077668</v>
      </c>
      <c r="H45" s="3">
        <v>1194251</v>
      </c>
      <c r="I45" s="9">
        <f t="shared" si="4"/>
        <v>1.3050414025192358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5054508</v>
      </c>
      <c r="E46" s="3">
        <v>3311472</v>
      </c>
      <c r="F46" s="13">
        <f t="shared" si="1"/>
        <v>0.86793095514833529</v>
      </c>
      <c r="G46" s="13">
        <f t="shared" si="2"/>
        <v>0.65515219285437876</v>
      </c>
      <c r="H46" s="3">
        <v>2185931</v>
      </c>
      <c r="I46" s="9">
        <f t="shared" si="4"/>
        <v>1.5149023459569402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608513</v>
      </c>
      <c r="E47" s="3">
        <v>457244</v>
      </c>
      <c r="F47" s="13">
        <f t="shared" si="1"/>
        <v>0.79975205174730413</v>
      </c>
      <c r="G47" s="13">
        <f t="shared" si="2"/>
        <v>0.75141204871547529</v>
      </c>
      <c r="H47" s="3">
        <v>400462</v>
      </c>
      <c r="I47" s="9">
        <f t="shared" si="4"/>
        <v>1.1417912311280471</v>
      </c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3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19025</v>
      </c>
      <c r="F51" s="13">
        <f t="shared" si="1"/>
        <v>0.7696508758444921</v>
      </c>
      <c r="G51" s="13">
        <f t="shared" si="2"/>
        <v>0.7665498207018816</v>
      </c>
      <c r="H51" s="3">
        <v>17629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69411</v>
      </c>
      <c r="E52" s="3">
        <v>53693</v>
      </c>
      <c r="F52" s="13">
        <f t="shared" si="1"/>
        <v>0.84243342809983746</v>
      </c>
      <c r="G52" s="13">
        <f t="shared" si="2"/>
        <v>0.77355174251919723</v>
      </c>
      <c r="H52" s="3">
        <v>50322</v>
      </c>
      <c r="I52" s="9">
        <f t="shared" si="4"/>
        <v>1.0669885934581296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5">SUM(C54:C55)</f>
        <v>668986.1</v>
      </c>
      <c r="D53" s="2">
        <f t="shared" si="15"/>
        <v>865042</v>
      </c>
      <c r="E53" s="2">
        <f t="shared" si="15"/>
        <v>524872</v>
      </c>
      <c r="F53" s="9">
        <f t="shared" si="1"/>
        <v>0.78457833428826107</v>
      </c>
      <c r="G53" s="9">
        <f t="shared" si="2"/>
        <v>0.60675897817678215</v>
      </c>
      <c r="H53" s="2">
        <f t="shared" ref="H53" si="16">SUM(H54:H55)</f>
        <v>428569</v>
      </c>
      <c r="I53" s="9">
        <f t="shared" si="4"/>
        <v>1.2247082733468824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845374</v>
      </c>
      <c r="E54" s="3">
        <v>509531</v>
      </c>
      <c r="F54" s="13">
        <f t="shared" si="1"/>
        <v>0.78247167379166538</v>
      </c>
      <c r="G54" s="13">
        <f t="shared" si="2"/>
        <v>0.60272849649977411</v>
      </c>
      <c r="H54" s="3">
        <v>417454</v>
      </c>
      <c r="I54" s="9">
        <f t="shared" si="4"/>
        <v>1.2205680146794617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19668</v>
      </c>
      <c r="E55" s="3">
        <v>15341</v>
      </c>
      <c r="F55" s="13">
        <f t="shared" si="1"/>
        <v>0.86162642448342286</v>
      </c>
      <c r="G55" s="13">
        <f t="shared" si="2"/>
        <v>0.77999796623957696</v>
      </c>
      <c r="H55" s="3">
        <v>11115</v>
      </c>
      <c r="I55" s="9">
        <f t="shared" si="4"/>
        <v>1.3802069275753486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2517</v>
      </c>
      <c r="F56" s="9"/>
      <c r="G56" s="9"/>
      <c r="H56" s="2">
        <f t="shared" ref="H56" si="18">SUM(H57:H63)</f>
        <v>10040</v>
      </c>
      <c r="I56" s="9"/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2517</v>
      </c>
      <c r="F63" s="13"/>
      <c r="G63" s="13"/>
      <c r="H63" s="3">
        <v>10040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9">SUM(C65:C69)</f>
        <v>262451.3</v>
      </c>
      <c r="D64" s="2">
        <f t="shared" si="19"/>
        <v>264103</v>
      </c>
      <c r="E64" s="2">
        <f t="shared" si="19"/>
        <v>151551</v>
      </c>
      <c r="F64" s="9">
        <f t="shared" si="1"/>
        <v>0.57744427251836816</v>
      </c>
      <c r="G64" s="9">
        <f t="shared" si="2"/>
        <v>0.57383293639224087</v>
      </c>
      <c r="H64" s="2">
        <f t="shared" ref="H64" si="20">SUM(H65:H69)</f>
        <v>118349</v>
      </c>
      <c r="I64" s="9"/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19694</v>
      </c>
      <c r="F65" s="13">
        <f t="shared" si="1"/>
        <v>0.7033571428571429</v>
      </c>
      <c r="G65" s="13">
        <f t="shared" si="2"/>
        <v>0.7033571428571429</v>
      </c>
      <c r="H65" s="3">
        <v>17227</v>
      </c>
      <c r="I65" s="9"/>
    </row>
    <row r="66" spans="1:9" x14ac:dyDescent="0.25">
      <c r="A66" s="11" t="s">
        <v>121</v>
      </c>
      <c r="B66" s="12" t="s">
        <v>122</v>
      </c>
      <c r="C66" s="3">
        <v>0</v>
      </c>
      <c r="E66" s="3"/>
      <c r="F66" s="13"/>
      <c r="G66" s="9"/>
      <c r="H66" s="3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33586</v>
      </c>
      <c r="E67" s="3">
        <v>19935</v>
      </c>
      <c r="F67" s="13">
        <f t="shared" si="1"/>
        <v>0.41709383826760121</v>
      </c>
      <c r="G67" s="13">
        <f>E67/D68</f>
        <v>9.8679814075053093E-2</v>
      </c>
      <c r="H67" s="3">
        <v>33638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111422</v>
      </c>
      <c r="F68" s="13"/>
      <c r="G68" s="13"/>
      <c r="H68" s="3">
        <v>67484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/>
      <c r="G69" s="13">
        <f t="shared" ref="G69:G78" si="21">E69/D69</f>
        <v>1</v>
      </c>
      <c r="H69" s="3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451000.5</v>
      </c>
      <c r="D70" s="2">
        <f t="shared" si="22"/>
        <v>533678</v>
      </c>
      <c r="E70" s="2">
        <f t="shared" si="22"/>
        <v>360717</v>
      </c>
      <c r="F70" s="9">
        <f t="shared" ref="F70:F78" si="23">E70/C70</f>
        <v>0.79981507781033501</v>
      </c>
      <c r="G70" s="9">
        <f t="shared" si="21"/>
        <v>0.67590756973305999</v>
      </c>
      <c r="H70" s="2">
        <f t="shared" ref="H70" si="24">SUM(H71:H74)</f>
        <v>287416</v>
      </c>
      <c r="I70" s="9">
        <f t="shared" ref="I70:I74" si="25">E70/H70</f>
        <v>1.2550345144320427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401076</v>
      </c>
      <c r="E71" s="3">
        <v>259651</v>
      </c>
      <c r="F71" s="13">
        <f t="shared" si="23"/>
        <v>0.81588424512066016</v>
      </c>
      <c r="G71" s="13">
        <f t="shared" si="21"/>
        <v>0.64738603157506303</v>
      </c>
      <c r="H71" s="3">
        <v>192809</v>
      </c>
      <c r="I71" s="9">
        <f t="shared" si="25"/>
        <v>1.3466746884222209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1681</v>
      </c>
      <c r="F72" s="13"/>
      <c r="G72" s="13"/>
      <c r="H72" s="3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105605</v>
      </c>
      <c r="E73" s="3">
        <v>80683</v>
      </c>
      <c r="F73" s="13">
        <f t="shared" si="23"/>
        <v>0.75478317161791497</v>
      </c>
      <c r="G73" s="13">
        <f t="shared" si="21"/>
        <v>0.76400738601391982</v>
      </c>
      <c r="H73" s="3">
        <v>77560</v>
      </c>
      <c r="I73" s="9">
        <f t="shared" si="25"/>
        <v>1.0402656008251676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24997</v>
      </c>
      <c r="E74" s="3">
        <v>18702</v>
      </c>
      <c r="F74" s="13">
        <f t="shared" si="23"/>
        <v>0.7838222967309304</v>
      </c>
      <c r="G74" s="13">
        <f t="shared" si="21"/>
        <v>0.74816978037364479</v>
      </c>
      <c r="H74" s="3">
        <v>17047</v>
      </c>
      <c r="I74" s="9">
        <f t="shared" si="25"/>
        <v>1.0970845310025223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6">SUM(C76:C78)</f>
        <v>23400</v>
      </c>
      <c r="D75" s="2">
        <f t="shared" si="26"/>
        <v>27900</v>
      </c>
      <c r="E75" s="2">
        <f t="shared" si="26"/>
        <v>13823</v>
      </c>
      <c r="F75" s="9">
        <f t="shared" si="23"/>
        <v>0.59072649572649572</v>
      </c>
      <c r="G75" s="9">
        <f t="shared" si="21"/>
        <v>0.49544802867383514</v>
      </c>
      <c r="H75" s="2">
        <f t="shared" ref="H75" si="27">SUM(H76:H78)</f>
        <v>12534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27900</v>
      </c>
      <c r="E78" s="3">
        <v>13823</v>
      </c>
      <c r="F78" s="13">
        <f t="shared" si="23"/>
        <v>0.59072649572649572</v>
      </c>
      <c r="G78" s="13">
        <f t="shared" si="21"/>
        <v>0.49544802867383514</v>
      </c>
      <c r="H78" s="3">
        <v>12534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8">SUM(E80)</f>
        <v>0</v>
      </c>
      <c r="F79" s="9"/>
      <c r="G79" s="9"/>
      <c r="H79" s="2">
        <f t="shared" ref="H79" si="29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30">SUM(E82:E84)</f>
        <v>0</v>
      </c>
      <c r="F81" s="9"/>
      <c r="G81" s="9"/>
      <c r="H81" s="2">
        <f t="shared" ref="H81" si="31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3">
        <v>0</v>
      </c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3">
        <v>0</v>
      </c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3">
        <v>0</v>
      </c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2022-07-20T09:55:03Z</cp:lastPrinted>
  <dcterms:created xsi:type="dcterms:W3CDTF">2017-12-11T14:03:53Z</dcterms:created>
  <dcterms:modified xsi:type="dcterms:W3CDTF">2022-10-19T09:54:07Z</dcterms:modified>
</cp:coreProperties>
</file>