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февраль\"/>
    </mc:Choice>
  </mc:AlternateContent>
  <xr:revisionPtr revIDLastSave="0" documentId="13_ncr:1_{2DD93C90-A1EC-40E3-8C20-E2A8CDEBB850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3" l="1"/>
  <c r="I65" i="3"/>
  <c r="I67" i="3"/>
  <c r="I68" i="3"/>
  <c r="I56" i="3"/>
  <c r="I63" i="3"/>
  <c r="G56" i="3"/>
  <c r="G63" i="3"/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I6" i="3" l="1"/>
  <c r="I7" i="3"/>
  <c r="I8" i="3"/>
  <c r="I10" i="3"/>
  <c r="I15" i="3"/>
  <c r="I20" i="3"/>
  <c r="I21" i="3"/>
  <c r="I31" i="3"/>
  <c r="I33" i="3"/>
  <c r="I45" i="3"/>
  <c r="I46" i="3"/>
  <c r="I47" i="3"/>
  <c r="I52" i="3"/>
  <c r="I54" i="3"/>
  <c r="I55" i="3"/>
  <c r="I71" i="3"/>
  <c r="I73" i="3"/>
  <c r="I74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D75" i="3" l="1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71" i="3"/>
  <c r="F74" i="3"/>
  <c r="E81" i="3" l="1"/>
  <c r="E79" i="3"/>
  <c r="E75" i="3"/>
  <c r="E70" i="3"/>
  <c r="I70" i="3" s="1"/>
  <c r="E64" i="3"/>
  <c r="I64" i="3" s="1"/>
  <c r="E44" i="3"/>
  <c r="I44" i="3" s="1"/>
  <c r="E34" i="3"/>
  <c r="E23" i="3"/>
  <c r="I23" i="3" s="1"/>
  <c r="E19" i="3"/>
  <c r="I19" i="3" s="1"/>
  <c r="E16" i="3"/>
  <c r="G16" i="3" s="1"/>
  <c r="E5" i="3"/>
  <c r="G5" i="3" l="1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<sst xmlns="http://schemas.openxmlformats.org/spreadsheetml/2006/main" count="171" uniqueCount="171">
  <si>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</si>
  <si>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</si>
  <si>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</si>
  <si>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</si>
  <si>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</si>
  <si>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</si>
  <si>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</si>
  <si>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</si>
  <si>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</si>
  <si>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</si>
  <si>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</si>
  <si>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</si>
  <si>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</si>
  <si>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</si>
  <si>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</si>
  <si>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</si>
  <si>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</si>
  <si>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</si>
  <si>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</si>
  <si>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</si>
  <si>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</si>
  <si>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</si>
  <si>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</si>
  <si>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</si>
  <si>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</si>
  <si>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</si>
  <si>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</si>
  <si>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</si>
  <si>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</si>
  <si>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</si>
  <si>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</si>
  <si>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</si>
  <si>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</si>
  <si>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</si>
  <si>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</si>
  <si>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</si>
  <si>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</si>
  <si>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</si>
  <si>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</si>
  <si>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</si>
  <si>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</si>
  <si>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</si>
  <si>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</si>
  <si>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</si>
  <si>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</si>
  <si>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</si>
  <si>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</si>
  <si>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</si>
  <si>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</si>
  <si>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</si>
  <si>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</si>
  <si>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</si>
  <si>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</si>
  <si>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</si>
  <si>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</si>
  <si>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</si>
  <si>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</si>
  <si>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</si>
  <si>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</si>
  <si>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</si>
  <si>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</si>
  <si>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</si>
  <si>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</si>
  <si>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</si>
  <si>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</si>
  <si>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</si>
  <si>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</si>
  <si>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</si>
  <si>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</si>
  <si>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</si>
  <si>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</si>
  <si>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</si>
  <si>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</si>
  <si>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</si>
  <si>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</si>
  <si>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</si>
  <si>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</si>
  <si>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</si>
  <si>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</si>
  <si>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</si>
  <si>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</si>
  <si>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</si>
  <si>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</si>
  <si>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</si>
  <si>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</si>
  <si>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</si>
  <si>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</si>
  <si>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</si>
  <si>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</si>
  <si>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</si>
  <si>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</si>
  <si>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</si>
  <si>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</si>
  <si>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</si>
  <si>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</si>
  <si>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</si>
  <si>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</si>
  <si>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</si>
  <si>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</si>
  <si>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</si>
  <si>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</si>
  <si>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</si>
  <si>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</si>
  <si>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</si>
  <si>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</si>
  <si>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</si>
  <si>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</si>
  <si>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</si>
  <si>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</si>
  <si>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</si>
  <si>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</si>
  <si>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</si>
  <si>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</si>
  <si>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</si>
  <si>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</si>
  <si>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</si>
  <si>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</si>
  <si>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</si>
  <si>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</si>
  <si>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</si>
  <si>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</si>
  <si>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</si>
  <si>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</si>
  <si>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</si>
  <si>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</si>
  <si>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</si>
  <si>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</si>
  <si>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</si>
  <si>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</si>
  <si>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</si>
  <si>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</si>
  <si>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</si>
  <si>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</si>
  <si>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</si>
  <si>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</si>
  <si>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</si>
  <si>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</si>
  <si>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</si>
  <si>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</si>
  <si>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</si>
  <si>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</si>
  <si>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</si>
  <si>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</si>
  <si>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</si>
  <si>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</si>
  <si>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</si>
  <si>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</si>
  <si>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</si>
  <si>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</si>
  <si>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</si>
  <si>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</si>
  <si>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</si>
  <si>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</si>
  <si>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</si>
  <si>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</si>
  <si>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</si>
  <si>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</si>
  <si>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</si>
  <si>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</si>
  <si>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</si>
  <si>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</si>
  <si>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</si>
  <si>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</si>
  <si>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</si>
  <si>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</si>
  <si>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</si>
  <si>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</si>
  <si>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</si>
  <si>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01.03.2022)</t>
  </si>
  <si>
    <t>Фактически исполнено по состоянию на 01.03.2022, тыс. руб.</t>
  </si>
  <si>
    <t>Фактически исполнено по состоянию на 01.03.2021,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</si>
</sst>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D16" sqref="D16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8" t="s">
        <v>168</v>
      </c>
      <c r="B1" s="18"/>
      <c r="C1" s="18"/>
      <c r="D1" s="18"/>
      <c r="E1" s="18"/>
      <c r="F1" s="18"/>
      <c r="G1" s="18"/>
      <c r="H1" s="18"/>
      <c r="I1" s="18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12359792</v>
      </c>
      <c r="E4" s="2">
        <f>E5+E16+E19+E23+E34+E40+E44+E53+E56+E64+E70+E75+E79+E81</f>
        <v>1379044</v>
      </c>
      <c r="F4" s="9">
        <f>E4/C4</f>
        <v>0.11267928047676898</v>
      </c>
      <c r="G4" s="9">
        <f>E4/D4</f>
        <v>0.11157501679639917</v>
      </c>
      <c r="H4" s="15">
        <f t="shared" ref="H4" si="0">H5+H16+H19+H23+H34+H40+H44+H53+H56+H64+H70+H75+H79+H81</f>
        <v>1059307</v>
      </c>
      <c r="I4" s="9">
        <f>E4/H4</f>
        <v>1.3018360116566774</v>
      </c>
    </row>
    <row r="5" spans="1:9" s="10" customFormat="1" x14ac:dyDescent="0.25">
      <c r="A5" s="7" t="s">
        <v>1</v>
      </c>
      <c r="B5" s="8" t="s">
        <v>2</v>
      </c>
      <c r="C5" s="2">
        <f t="shared" ref="C5:E5" si="1">SUM(C6:C15)</f>
        <v>2052413.7</v>
      </c>
      <c r="D5" s="2">
        <f t="shared" si="1"/>
        <v>1539821</v>
      </c>
      <c r="E5" s="2">
        <f t="shared" si="1"/>
        <v>136187</v>
      </c>
      <c r="F5" s="9">
        <f t="shared" ref="F5:F67" si="2">E5/C5</f>
        <v>6.6354556101433163E-2</v>
      </c>
      <c r="G5" s="9">
        <f t="shared" ref="G5:G68" si="3">E5/D5</f>
        <v>8.8443396992247805E-2</v>
      </c>
      <c r="H5" s="15">
        <f t="shared" ref="H5" si="4">SUM(H6:H15)</f>
        <v>115950</v>
      </c>
      <c r="I5" s="9">
        <f t="shared" ref="I5:I68" si="5">E5/H5</f>
        <v>1.1745321259163433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186</v>
      </c>
      <c r="F6" s="13">
        <f t="shared" si="2"/>
        <v>4.8500651890482402E-2</v>
      </c>
      <c r="G6" s="13">
        <f t="shared" si="3"/>
        <v>4.8500651890482402E-2</v>
      </c>
      <c r="H6" s="16">
        <v>212</v>
      </c>
      <c r="I6" s="9">
        <f t="shared" si="5"/>
        <v>0.87735849056603776</v>
      </c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1360</v>
      </c>
      <c r="F7" s="13">
        <f t="shared" si="2"/>
        <v>6.1610945003171151E-2</v>
      </c>
      <c r="G7" s="13">
        <f t="shared" si="3"/>
        <v>6.1610945003171151E-2</v>
      </c>
      <c r="H7" s="16">
        <v>1303</v>
      </c>
      <c r="I7" s="9">
        <f t="shared" si="5"/>
        <v>1.0437452033768226</v>
      </c>
    </row>
    <row r="8" spans="1:9" ht="36" x14ac:dyDescent="0.25">
      <c r="A8" s="11" t="s">
        <v>7</v>
      </c>
      <c r="B8" s="12" t="s">
        <v>8</v>
      </c>
      <c r="C8" s="3">
        <v>424325</v>
      </c>
      <c r="D8" s="3">
        <v>424135</v>
      </c>
      <c r="E8" s="3">
        <v>42247</v>
      </c>
      <c r="F8" s="13">
        <f t="shared" si="2"/>
        <v>9.9562835091026924E-2</v>
      </c>
      <c r="G8" s="13">
        <f t="shared" si="3"/>
        <v>9.960743631155175E-2</v>
      </c>
      <c r="H8" s="16">
        <v>35622</v>
      </c>
      <c r="I8" s="9">
        <f t="shared" si="5"/>
        <v>1.1859805738027063</v>
      </c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16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84715</v>
      </c>
      <c r="E10" s="3">
        <v>8459</v>
      </c>
      <c r="F10" s="13">
        <f t="shared" si="2"/>
        <v>9.9851857098169752E-2</v>
      </c>
      <c r="G10" s="13">
        <f t="shared" si="3"/>
        <v>9.9852446438057019E-2</v>
      </c>
      <c r="H10" s="16">
        <v>6729</v>
      </c>
      <c r="I10" s="9">
        <f t="shared" si="5"/>
        <v>1.2570961509882597</v>
      </c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9"/>
      <c r="H11" s="16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16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3"/>
        <v>0</v>
      </c>
      <c r="H13" s="16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16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1004062</v>
      </c>
      <c r="E15" s="3">
        <v>83935</v>
      </c>
      <c r="F15" s="13">
        <f t="shared" si="2"/>
        <v>5.5349147048773063E-2</v>
      </c>
      <c r="G15" s="13">
        <f t="shared" si="3"/>
        <v>8.3595435341642252E-2</v>
      </c>
      <c r="H15" s="16">
        <v>72084</v>
      </c>
      <c r="I15" s="9">
        <f t="shared" si="5"/>
        <v>1.1644054159036679</v>
      </c>
    </row>
    <row r="16" spans="1:9" s="10" customFormat="1" x14ac:dyDescent="0.25">
      <c r="A16" s="7" t="s">
        <v>23</v>
      </c>
      <c r="B16" s="8" t="s">
        <v>24</v>
      </c>
      <c r="C16" s="2">
        <f t="shared" ref="C16:E16" si="6">SUM(C17:C18)</f>
        <v>207</v>
      </c>
      <c r="D16" s="2">
        <f t="shared" si="6"/>
        <v>207</v>
      </c>
      <c r="E16" s="2">
        <f t="shared" si="6"/>
        <v>0</v>
      </c>
      <c r="F16" s="9"/>
      <c r="G16" s="13">
        <f t="shared" si="3"/>
        <v>0</v>
      </c>
      <c r="H16" s="15">
        <f t="shared" ref="H16" si="7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16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3"/>
        <v>0</v>
      </c>
      <c r="H18" s="16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8">SUM(C20:C22)</f>
        <v>130124</v>
      </c>
      <c r="D19" s="2">
        <f t="shared" si="8"/>
        <v>150511</v>
      </c>
      <c r="E19" s="2">
        <f t="shared" si="8"/>
        <v>11267</v>
      </c>
      <c r="F19" s="9">
        <f t="shared" si="2"/>
        <v>8.6586640435277126E-2</v>
      </c>
      <c r="G19" s="9">
        <f t="shared" si="3"/>
        <v>7.4858316003481473E-2</v>
      </c>
      <c r="H19" s="15">
        <f t="shared" ref="H19" si="9">SUM(H20:H22)</f>
        <v>8451</v>
      </c>
      <c r="I19" s="9">
        <f t="shared" si="5"/>
        <v>1.3332150041415216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1400</v>
      </c>
      <c r="E20" s="3">
        <v>173</v>
      </c>
      <c r="F20" s="13">
        <f t="shared" si="2"/>
        <v>0.12357142857142857</v>
      </c>
      <c r="G20" s="13">
        <f t="shared" si="3"/>
        <v>0.12357142857142857</v>
      </c>
      <c r="H20" s="16">
        <v>75</v>
      </c>
      <c r="I20" s="9">
        <f t="shared" si="5"/>
        <v>2.3066666666666666</v>
      </c>
    </row>
    <row r="21" spans="1:9" x14ac:dyDescent="0.25">
      <c r="A21" s="11" t="s">
        <v>33</v>
      </c>
      <c r="B21" s="12" t="s">
        <v>34</v>
      </c>
      <c r="C21" s="3">
        <v>84479</v>
      </c>
      <c r="D21" s="3">
        <v>104866</v>
      </c>
      <c r="E21" s="3">
        <v>8609</v>
      </c>
      <c r="F21" s="13"/>
      <c r="G21" s="13">
        <f t="shared" si="3"/>
        <v>8.2095245360746097E-2</v>
      </c>
      <c r="H21" s="16">
        <v>7752</v>
      </c>
      <c r="I21" s="9">
        <f t="shared" si="5"/>
        <v>1.1105521155830753</v>
      </c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44245</v>
      </c>
      <c r="E22" s="3">
        <v>2485</v>
      </c>
      <c r="F22" s="13">
        <f t="shared" si="2"/>
        <v>5.6164538365917054E-2</v>
      </c>
      <c r="G22" s="13">
        <f t="shared" si="3"/>
        <v>5.6164538365917054E-2</v>
      </c>
      <c r="H22" s="16">
        <v>624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10">SUM(C24:C33)</f>
        <v>676346.7</v>
      </c>
      <c r="D23" s="2">
        <f t="shared" si="10"/>
        <v>797987</v>
      </c>
      <c r="E23" s="2">
        <f t="shared" si="10"/>
        <v>68763</v>
      </c>
      <c r="F23" s="9">
        <f t="shared" si="2"/>
        <v>0.10166827161276902</v>
      </c>
      <c r="G23" s="9">
        <f t="shared" si="3"/>
        <v>8.617057671365573E-2</v>
      </c>
      <c r="H23" s="15">
        <f t="shared" ref="H23" si="11">SUM(H24:H33)</f>
        <v>23591</v>
      </c>
      <c r="I23" s="9">
        <f t="shared" si="5"/>
        <v>2.9147980161926159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16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16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16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6656</v>
      </c>
      <c r="E27" s="3"/>
      <c r="F27" s="13">
        <f t="shared" si="2"/>
        <v>0</v>
      </c>
      <c r="G27" s="13">
        <f t="shared" si="3"/>
        <v>0</v>
      </c>
      <c r="H27" s="16"/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8855</v>
      </c>
      <c r="E28" s="3"/>
      <c r="F28" s="13"/>
      <c r="G28" s="13">
        <f t="shared" si="3"/>
        <v>0</v>
      </c>
      <c r="H28" s="16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16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480</v>
      </c>
      <c r="F30" s="13">
        <f>E30/C30</f>
        <v>0.13769363166953527</v>
      </c>
      <c r="G30" s="13">
        <f t="shared" si="3"/>
        <v>0.13769363166953527</v>
      </c>
      <c r="H30" s="16">
        <v>347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730705</v>
      </c>
      <c r="E31" s="3">
        <v>63996</v>
      </c>
      <c r="F31" s="13">
        <f t="shared" si="2"/>
        <v>0.10481138912431981</v>
      </c>
      <c r="G31" s="13">
        <f t="shared" si="3"/>
        <v>8.7581171608241359E-2</v>
      </c>
      <c r="H31" s="16">
        <v>19745</v>
      </c>
      <c r="I31" s="9">
        <f t="shared" si="5"/>
        <v>3.241124335274753</v>
      </c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16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48285</v>
      </c>
      <c r="E33" s="3">
        <v>4287</v>
      </c>
      <c r="F33" s="13">
        <f t="shared" si="2"/>
        <v>9.1666809216715994E-2</v>
      </c>
      <c r="G33" s="13">
        <f t="shared" si="3"/>
        <v>8.8785337061199135E-2</v>
      </c>
      <c r="H33" s="16">
        <v>3499</v>
      </c>
      <c r="I33" s="9">
        <f t="shared" si="5"/>
        <v>1.2252072020577307</v>
      </c>
    </row>
    <row r="34" spans="1:9" s="10" customFormat="1" x14ac:dyDescent="0.25">
      <c r="A34" s="7" t="s">
        <v>59</v>
      </c>
      <c r="B34" s="8" t="s">
        <v>60</v>
      </c>
      <c r="C34" s="2">
        <f t="shared" ref="C34:E34" si="12">SUM(C35:C39)</f>
        <v>1617724.4000000001</v>
      </c>
      <c r="D34" s="2">
        <f t="shared" si="12"/>
        <v>1919595</v>
      </c>
      <c r="E34" s="2">
        <f t="shared" si="12"/>
        <v>99053</v>
      </c>
      <c r="F34" s="9">
        <f t="shared" si="2"/>
        <v>6.1229836182232274E-2</v>
      </c>
      <c r="G34" s="9">
        <f t="shared" si="3"/>
        <v>5.1600988750231169E-2</v>
      </c>
      <c r="H34" s="15">
        <f t="shared" ref="H34" si="13">SUM(H35:H39)</f>
        <v>20413</v>
      </c>
      <c r="I34" s="9"/>
    </row>
    <row r="35" spans="1:9" x14ac:dyDescent="0.25">
      <c r="A35" s="11" t="s">
        <v>61</v>
      </c>
      <c r="B35" s="12" t="s">
        <v>62</v>
      </c>
      <c r="C35" s="3">
        <v>83990.5</v>
      </c>
      <c r="D35" s="3">
        <v>94054</v>
      </c>
      <c r="E35" s="3">
        <v>9331</v>
      </c>
      <c r="F35" s="13">
        <f t="shared" si="2"/>
        <v>0.11109589775034082</v>
      </c>
      <c r="G35" s="13">
        <f t="shared" si="3"/>
        <v>9.9208965062623597E-2</v>
      </c>
      <c r="H35" s="16"/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519386</v>
      </c>
      <c r="E36" s="3">
        <v>43323</v>
      </c>
      <c r="F36" s="13">
        <f t="shared" si="2"/>
        <v>9.5444598489603502E-2</v>
      </c>
      <c r="G36" s="13">
        <f t="shared" si="3"/>
        <v>8.3411951804630846E-2</v>
      </c>
      <c r="H36" s="16"/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1306155</v>
      </c>
      <c r="E37" s="3">
        <v>46399</v>
      </c>
      <c r="F37" s="13">
        <f t="shared" si="2"/>
        <v>4.296893593841826E-2</v>
      </c>
      <c r="G37" s="13">
        <f t="shared" si="3"/>
        <v>3.5523349066534982E-2</v>
      </c>
      <c r="H37" s="16">
        <v>20413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16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16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40826</v>
      </c>
      <c r="E40" s="2">
        <f>SUM(E41:E43)</f>
        <v>815</v>
      </c>
      <c r="F40" s="13">
        <f t="shared" si="2"/>
        <v>2.0208682542673797E-2</v>
      </c>
      <c r="G40" s="9">
        <f t="shared" si="3"/>
        <v>1.9962768823788762E-2</v>
      </c>
      <c r="H40" s="15">
        <f>SUM(H41:H43)</f>
        <v>360</v>
      </c>
      <c r="I40" s="9"/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 t="e">
        <f t="shared" si="3"/>
        <v>#DIV/0!</v>
      </c>
      <c r="H41" s="16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4213</v>
      </c>
      <c r="E42" s="3">
        <v>296</v>
      </c>
      <c r="F42" s="13">
        <f t="shared" si="2"/>
        <v>7.0258723000237361E-2</v>
      </c>
      <c r="G42" s="13">
        <f t="shared" si="3"/>
        <v>7.0258723000237361E-2</v>
      </c>
      <c r="H42" s="16">
        <v>229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36613</v>
      </c>
      <c r="E43" s="3">
        <v>519</v>
      </c>
      <c r="F43" s="13"/>
      <c r="G43" s="13">
        <f t="shared" si="3"/>
        <v>1.4175292928741158E-2</v>
      </c>
      <c r="H43" s="16">
        <v>131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E44" si="14">SUM(C45:C52)</f>
        <v>6315682.3999999994</v>
      </c>
      <c r="D44" s="2">
        <f t="shared" si="14"/>
        <v>6379559</v>
      </c>
      <c r="E44" s="2">
        <f t="shared" si="14"/>
        <v>864431</v>
      </c>
      <c r="F44" s="9">
        <f t="shared" si="2"/>
        <v>0.13687056207892911</v>
      </c>
      <c r="G44" s="9">
        <f t="shared" si="3"/>
        <v>0.1355001184251137</v>
      </c>
      <c r="H44" s="15">
        <f t="shared" ref="H44" si="15">SUM(H45:H52)</f>
        <v>724607</v>
      </c>
      <c r="I44" s="9">
        <f t="shared" si="5"/>
        <v>1.1929652901503849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1937719</v>
      </c>
      <c r="E45" s="3">
        <v>338389</v>
      </c>
      <c r="F45" s="13">
        <f t="shared" si="2"/>
        <v>0.18389385284383372</v>
      </c>
      <c r="G45" s="13">
        <f t="shared" si="3"/>
        <v>0.17463264797424188</v>
      </c>
      <c r="H45" s="16">
        <v>302848</v>
      </c>
      <c r="I45" s="9">
        <f t="shared" si="5"/>
        <v>1.1173559013102283</v>
      </c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3765807</v>
      </c>
      <c r="E46" s="3">
        <v>419382</v>
      </c>
      <c r="F46" s="13">
        <f t="shared" si="2"/>
        <v>0.10991928055922537</v>
      </c>
      <c r="G46" s="13">
        <f t="shared" si="3"/>
        <v>0.11136577100207207</v>
      </c>
      <c r="H46" s="16">
        <v>334126</v>
      </c>
      <c r="I46" s="9">
        <f t="shared" si="5"/>
        <v>1.2551612266031378</v>
      </c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587578</v>
      </c>
      <c r="E47" s="3">
        <v>98362</v>
      </c>
      <c r="F47" s="13">
        <f t="shared" si="2"/>
        <v>0.17204208543790259</v>
      </c>
      <c r="G47" s="13">
        <f t="shared" si="3"/>
        <v>0.16740245550377991</v>
      </c>
      <c r="H47" s="16">
        <v>80022</v>
      </c>
      <c r="I47" s="9">
        <f t="shared" si="5"/>
        <v>1.2291869735822649</v>
      </c>
    </row>
    <row r="48" spans="1:9" x14ac:dyDescent="0.25">
      <c r="A48" s="11" t="s">
        <v>85</v>
      </c>
      <c r="B48" s="12" t="s">
        <v>86</v>
      </c>
      <c r="C48" s="3"/>
      <c r="D48" s="3"/>
      <c r="E48" s="3"/>
      <c r="F48" s="13"/>
      <c r="G48" s="13"/>
      <c r="H48" s="16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16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16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24719</v>
      </c>
      <c r="E51" s="3">
        <v>3375</v>
      </c>
      <c r="F51" s="13">
        <f t="shared" si="2"/>
        <v>0.1365346494599296</v>
      </c>
      <c r="G51" s="13">
        <f t="shared" si="3"/>
        <v>0.1365346494599296</v>
      </c>
      <c r="H51" s="16">
        <v>2767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63736</v>
      </c>
      <c r="E52" s="3">
        <v>4923</v>
      </c>
      <c r="F52" s="13">
        <f t="shared" si="2"/>
        <v>7.7240976785344459E-2</v>
      </c>
      <c r="G52" s="13">
        <f t="shared" si="3"/>
        <v>7.7240492029622188E-2</v>
      </c>
      <c r="H52" s="16">
        <v>4844</v>
      </c>
      <c r="I52" s="9">
        <f t="shared" si="5"/>
        <v>1.0163088356729975</v>
      </c>
    </row>
    <row r="53" spans="1:9" s="10" customFormat="1" x14ac:dyDescent="0.25">
      <c r="A53" s="7" t="s">
        <v>95</v>
      </c>
      <c r="B53" s="8" t="s">
        <v>96</v>
      </c>
      <c r="C53" s="2">
        <f t="shared" ref="C53:E53" si="16">SUM(C54:C55)</f>
        <v>668986.1</v>
      </c>
      <c r="D53" s="2">
        <f t="shared" si="16"/>
        <v>715890</v>
      </c>
      <c r="E53" s="2">
        <f t="shared" si="16"/>
        <v>90780</v>
      </c>
      <c r="F53" s="9">
        <f t="shared" si="2"/>
        <v>0.13569788669749641</v>
      </c>
      <c r="G53" s="9">
        <f t="shared" si="3"/>
        <v>0.12680719104890417</v>
      </c>
      <c r="H53" s="15">
        <f>SUM(H54:H55)</f>
        <v>87561</v>
      </c>
      <c r="I53" s="9">
        <f t="shared" si="5"/>
        <v>1.0367629424058655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698085</v>
      </c>
      <c r="E54" s="3">
        <v>88614</v>
      </c>
      <c r="F54" s="13">
        <f t="shared" si="2"/>
        <v>0.13608189668808107</v>
      </c>
      <c r="G54" s="13">
        <f t="shared" si="3"/>
        <v>0.12693869657706439</v>
      </c>
      <c r="H54" s="16">
        <v>86411</v>
      </c>
      <c r="I54" s="9">
        <f t="shared" si="5"/>
        <v>1.0254944393653587</v>
      </c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17805</v>
      </c>
      <c r="E55" s="3">
        <v>2166</v>
      </c>
      <c r="F55" s="13">
        <f t="shared" si="2"/>
        <v>0.12165327132723382</v>
      </c>
      <c r="G55" s="13">
        <f t="shared" si="3"/>
        <v>0.12165122156697557</v>
      </c>
      <c r="H55" s="16">
        <v>1150</v>
      </c>
      <c r="I55" s="9">
        <f t="shared" si="5"/>
        <v>1.8834782608695653</v>
      </c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3177</v>
      </c>
      <c r="E56" s="2">
        <f t="shared" si="17"/>
        <v>57</v>
      </c>
      <c r="F56" s="9"/>
      <c r="G56" s="13">
        <f t="shared" si="3"/>
        <v>1.794145420207743E-2</v>
      </c>
      <c r="H56" s="15">
        <f>SUM(H57:H63)</f>
        <v>890</v>
      </c>
      <c r="I56" s="9">
        <f t="shared" si="5"/>
        <v>6.4044943820224715E-2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16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16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16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16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16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16"/>
      <c r="I62" s="9"/>
    </row>
    <row r="63" spans="1:9" x14ac:dyDescent="0.25">
      <c r="A63" s="11" t="s">
        <v>115</v>
      </c>
      <c r="B63" s="12" t="s">
        <v>116</v>
      </c>
      <c r="C63" s="3"/>
      <c r="D63" s="3">
        <v>3177</v>
      </c>
      <c r="E63" s="3">
        <v>57</v>
      </c>
      <c r="F63" s="13"/>
      <c r="G63" s="13">
        <f t="shared" si="3"/>
        <v>1.794145420207743E-2</v>
      </c>
      <c r="H63" s="16">
        <v>890</v>
      </c>
      <c r="I63" s="9">
        <f t="shared" si="5"/>
        <v>6.4044943820224715E-2</v>
      </c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262451.3</v>
      </c>
      <c r="D64" s="2">
        <f t="shared" si="18"/>
        <v>262451</v>
      </c>
      <c r="E64" s="2">
        <f t="shared" si="18"/>
        <v>47554</v>
      </c>
      <c r="F64" s="9">
        <f t="shared" si="2"/>
        <v>0.18119171061450259</v>
      </c>
      <c r="G64" s="9">
        <f t="shared" si="3"/>
        <v>0.18119191772940474</v>
      </c>
      <c r="H64" s="15">
        <f t="shared" ref="H64" si="19">SUM(H65:H69)</f>
        <v>20645</v>
      </c>
      <c r="I64" s="9">
        <f t="shared" si="5"/>
        <v>2.3034148704286754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2142</v>
      </c>
      <c r="F65" s="13">
        <f t="shared" si="2"/>
        <v>7.6499999999999999E-2</v>
      </c>
      <c r="G65" s="13">
        <f t="shared" si="3"/>
        <v>7.6499999999999999E-2</v>
      </c>
      <c r="H65" s="16">
        <v>2130</v>
      </c>
      <c r="I65" s="9">
        <f t="shared" si="5"/>
        <v>1.0056338028169014</v>
      </c>
    </row>
    <row r="66" spans="1:9" x14ac:dyDescent="0.25">
      <c r="A66" s="11" t="s">
        <v>121</v>
      </c>
      <c r="B66" s="12" t="s">
        <v>122</v>
      </c>
      <c r="C66" s="3">
        <v>0</v>
      </c>
      <c r="D66" s="3"/>
      <c r="E66" s="3"/>
      <c r="F66" s="13"/>
      <c r="G66" s="9"/>
      <c r="H66" s="17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47795</v>
      </c>
      <c r="E67" s="3">
        <v>6971</v>
      </c>
      <c r="F67" s="13">
        <f t="shared" si="2"/>
        <v>0.1458520765770478</v>
      </c>
      <c r="G67" s="13">
        <f t="shared" si="3"/>
        <v>0.1458520765770478</v>
      </c>
      <c r="H67" s="16">
        <v>8835</v>
      </c>
      <c r="I67" s="9">
        <f t="shared" si="5"/>
        <v>0.78902093944538765</v>
      </c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186156</v>
      </c>
      <c r="E68" s="3">
        <v>38441</v>
      </c>
      <c r="F68" s="13"/>
      <c r="G68" s="13">
        <f t="shared" si="3"/>
        <v>0.20649885042652399</v>
      </c>
      <c r="H68" s="16">
        <v>9680</v>
      </c>
      <c r="I68" s="9">
        <f t="shared" si="5"/>
        <v>3.9711776859504133</v>
      </c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/>
      <c r="F69" s="13"/>
      <c r="G69" s="13">
        <f t="shared" ref="G69:G78" si="20">E69/D69</f>
        <v>0</v>
      </c>
      <c r="H69" s="16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1">SUM(C71:C74)</f>
        <v>451000.5</v>
      </c>
      <c r="D70" s="2">
        <f t="shared" si="21"/>
        <v>526368</v>
      </c>
      <c r="E70" s="2">
        <f t="shared" si="21"/>
        <v>59034</v>
      </c>
      <c r="F70" s="9">
        <f t="shared" ref="F70:F78" si="22">E70/C70</f>
        <v>0.13089564202256981</v>
      </c>
      <c r="G70" s="9">
        <f t="shared" si="20"/>
        <v>0.11215347437534197</v>
      </c>
      <c r="H70" s="15">
        <f>SUM(H71:H74)</f>
        <v>56839</v>
      </c>
      <c r="I70" s="9">
        <f t="shared" ref="I70:I74" si="23">E70/H70</f>
        <v>1.0386178504196062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393612</v>
      </c>
      <c r="E71" s="3">
        <v>38536</v>
      </c>
      <c r="F71" s="13">
        <f t="shared" si="22"/>
        <v>0.12108913607099438</v>
      </c>
      <c r="G71" s="13">
        <f t="shared" si="20"/>
        <v>9.7903519201650357E-2</v>
      </c>
      <c r="H71" s="16">
        <v>38140</v>
      </c>
      <c r="I71" s="9">
        <f t="shared" si="23"/>
        <v>1.0103828002097535</v>
      </c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/>
      <c r="F72" s="13"/>
      <c r="G72" s="13"/>
      <c r="H72" s="16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106896</v>
      </c>
      <c r="E73" s="3">
        <v>18072</v>
      </c>
      <c r="F73" s="13">
        <f t="shared" si="22"/>
        <v>0.1690621503597903</v>
      </c>
      <c r="G73" s="13">
        <f t="shared" si="20"/>
        <v>0.16906151773686573</v>
      </c>
      <c r="H73" s="16">
        <v>16388</v>
      </c>
      <c r="I73" s="9">
        <f t="shared" si="23"/>
        <v>1.1027581156944106</v>
      </c>
    </row>
    <row r="74" spans="1:9" x14ac:dyDescent="0.25">
      <c r="A74" s="11" t="s">
        <v>137</v>
      </c>
      <c r="B74" s="12" t="s">
        <v>138</v>
      </c>
      <c r="C74" s="3">
        <v>23860</v>
      </c>
      <c r="D74" s="3">
        <v>23860</v>
      </c>
      <c r="E74" s="3">
        <v>2426</v>
      </c>
      <c r="F74" s="13">
        <f t="shared" si="22"/>
        <v>0.10167644593461861</v>
      </c>
      <c r="G74" s="13">
        <f t="shared" si="20"/>
        <v>0.10167644593461861</v>
      </c>
      <c r="H74" s="16">
        <v>2311</v>
      </c>
      <c r="I74" s="9">
        <f t="shared" si="23"/>
        <v>1.0497620077888361</v>
      </c>
    </row>
    <row r="75" spans="1:9" s="10" customFormat="1" x14ac:dyDescent="0.25">
      <c r="A75" s="7" t="s">
        <v>139</v>
      </c>
      <c r="B75" s="8" t="s">
        <v>140</v>
      </c>
      <c r="C75" s="2">
        <f t="shared" ref="C75:E75" si="24">SUM(C76:C78)</f>
        <v>23400</v>
      </c>
      <c r="D75" s="2">
        <f t="shared" si="24"/>
        <v>23400</v>
      </c>
      <c r="E75" s="2">
        <f t="shared" si="24"/>
        <v>1103</v>
      </c>
      <c r="F75" s="9">
        <f t="shared" si="22"/>
        <v>4.7136752136752134E-2</v>
      </c>
      <c r="G75" s="9">
        <f t="shared" si="20"/>
        <v>4.7136752136752134E-2</v>
      </c>
      <c r="H75" s="15">
        <f t="shared" ref="H75" si="25">SUM(H76:H78)</f>
        <v>0</v>
      </c>
      <c r="I75" s="9"/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16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16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23400</v>
      </c>
      <c r="E78" s="3">
        <v>1103</v>
      </c>
      <c r="F78" s="13">
        <f t="shared" si="22"/>
        <v>4.7136752136752134E-2</v>
      </c>
      <c r="G78" s="13">
        <f t="shared" si="20"/>
        <v>4.7136752136752134E-2</v>
      </c>
      <c r="H78" s="16"/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6">SUM(E80)</f>
        <v>0</v>
      </c>
      <c r="F79" s="9"/>
      <c r="G79" s="9"/>
      <c r="H79" s="15">
        <f t="shared" ref="H79" si="27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16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28">SUM(E82:E84)</f>
        <v>0</v>
      </c>
      <c r="F81" s="9"/>
      <c r="G81" s="9"/>
      <c r="H81" s="15">
        <f t="shared" ref="H81" si="29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16"/>
      <c r="I82" s="9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16"/>
      <c r="I83" s="9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16"/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2022-02-22T07:09:31Z</cp:lastPrinted>
  <dcterms:created xsi:type="dcterms:W3CDTF">2017-12-11T14:03:53Z</dcterms:created>
  <dcterms:modified xsi:type="dcterms:W3CDTF">2022-04-18T08:02:32Z</dcterms:modified>
</cp:coreProperties>
</file>