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<sst xmlns="http://schemas.openxmlformats.org/spreadsheetml/2006/main" count="41" uniqueCount="41">
  <si>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</si>
  <si>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</si>
  <si>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</si>
  <si>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</si>
  <si>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</si>
  <si>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</si>
  <si>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</si>
  <si>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</si>
  <si>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</si>
  <si>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</si>
  <si>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</si>
  <si>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</si>
  <si>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</si>
  <si>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</si>
  <si>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</si>
  <si>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</si>
  <si>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</si>
  <si>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</si>
  <si>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</si>
  <si>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</si>
  <si>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</si>
  <si>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</si>
  <si>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</si>
  <si>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</si>
  <si>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</si>
  <si>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</si>
  <si>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</si>
  <si>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</si>
  <si>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</si>
  <si>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</si>
  <si>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</si>
  <si>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</si>
  <si>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</si>
  <si>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</si>
  <si>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</si>
  <si>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</si>
  <si>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</si>
  <si>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</si>
  <si>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01.12.2022)</t>
  </si>
  <si>
    <t>Фактически исполнено по состоянию на 01.12.2022, тыс. руб.</t>
  </si>
  <si>
    <t>Фактически исполнено по состоянию на 01.12.2021,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</si>
</sst>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4">
      <selection activeCell="E18" sqref="E18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3557</v>
      </c>
      <c r="E4" s="18">
        <v>3217</v>
      </c>
      <c r="F4" s="5"/>
      <c r="G4" s="5">
        <f>E4/D4</f>
        <v>0.9044138318807984</v>
      </c>
      <c r="H4" s="18">
        <v>12440</v>
      </c>
      <c r="I4" s="5">
        <f aca="true" t="shared" si="0" ref="I4:I14">E4/H4</f>
        <v>0.2586012861736334</v>
      </c>
    </row>
    <row r="5" spans="1:9" ht="15">
      <c r="A5" s="6" t="s">
        <v>13</v>
      </c>
      <c r="B5" s="4" t="s">
        <v>15</v>
      </c>
      <c r="C5" s="18">
        <v>559285.8</v>
      </c>
      <c r="D5" s="18">
        <v>800763</v>
      </c>
      <c r="E5" s="18">
        <v>721811</v>
      </c>
      <c r="F5" s="5">
        <f>E5/C5</f>
        <v>1.290594182795272</v>
      </c>
      <c r="G5" s="5">
        <f>E5/D5</f>
        <v>0.9014040359007597</v>
      </c>
      <c r="H5" s="18">
        <v>541038</v>
      </c>
      <c r="I5" s="5">
        <f t="shared" si="0"/>
        <v>1.334122557010783</v>
      </c>
    </row>
    <row r="6" spans="1:9" ht="15">
      <c r="A6" s="3" t="s">
        <v>6</v>
      </c>
      <c r="B6" s="4" t="s">
        <v>16</v>
      </c>
      <c r="C6" s="18">
        <v>5127695.8</v>
      </c>
      <c r="D6" s="18">
        <v>5624674</v>
      </c>
      <c r="E6" s="18">
        <v>5085317</v>
      </c>
      <c r="F6" s="5">
        <f aca="true" t="shared" si="1" ref="F6:F23">E6/C6</f>
        <v>0.9917353131595678</v>
      </c>
      <c r="G6" s="5">
        <f aca="true" t="shared" si="2" ref="G6:G25">E6/D6</f>
        <v>0.9041087536806578</v>
      </c>
      <c r="H6" s="18">
        <v>4135602</v>
      </c>
      <c r="I6" s="5">
        <f t="shared" si="0"/>
        <v>1.2296437132973628</v>
      </c>
    </row>
    <row r="7" spans="1:9" ht="15">
      <c r="A7" s="7" t="s">
        <v>7</v>
      </c>
      <c r="B7" s="4" t="s">
        <v>17</v>
      </c>
      <c r="C7" s="18">
        <v>118123.5</v>
      </c>
      <c r="D7" s="18">
        <v>105630</v>
      </c>
      <c r="E7" s="18">
        <v>81008</v>
      </c>
      <c r="F7" s="5">
        <f t="shared" si="1"/>
        <v>0.6857907190355856</v>
      </c>
      <c r="G7" s="5">
        <f t="shared" si="2"/>
        <v>0.7669033418536401</v>
      </c>
      <c r="H7" s="18">
        <v>87374</v>
      </c>
      <c r="I7" s="5">
        <f t="shared" si="0"/>
        <v>0.9271407970334424</v>
      </c>
    </row>
    <row r="8" spans="1:9" ht="15">
      <c r="A8" s="3" t="s">
        <v>8</v>
      </c>
      <c r="B8" s="4" t="s">
        <v>18</v>
      </c>
      <c r="C8" s="18">
        <v>371155.8</v>
      </c>
      <c r="D8" s="18">
        <v>458271</v>
      </c>
      <c r="E8" s="18">
        <v>421940</v>
      </c>
      <c r="F8" s="5">
        <f t="shared" si="1"/>
        <v>1.1368271760807727</v>
      </c>
      <c r="G8" s="5">
        <f t="shared" si="2"/>
        <v>0.9207215817714846</v>
      </c>
      <c r="H8" s="18">
        <v>415403</v>
      </c>
      <c r="I8" s="5">
        <f t="shared" si="0"/>
        <v>1.01573652573525</v>
      </c>
    </row>
    <row r="9" spans="1:9" ht="15">
      <c r="A9" s="3" t="s">
        <v>9</v>
      </c>
      <c r="B9" s="4" t="s">
        <v>19</v>
      </c>
      <c r="C9" s="18">
        <v>9854</v>
      </c>
      <c r="D9" s="18">
        <v>11332</v>
      </c>
      <c r="E9" s="18">
        <v>5763</v>
      </c>
      <c r="F9" s="5">
        <f t="shared" si="1"/>
        <v>0.5848386442053988</v>
      </c>
      <c r="G9" s="5">
        <f t="shared" si="2"/>
        <v>0.5085598305683021</v>
      </c>
      <c r="H9" s="18">
        <v>7243</v>
      </c>
      <c r="I9" s="5">
        <f t="shared" si="0"/>
        <v>0.7956647797873809</v>
      </c>
    </row>
    <row r="10" spans="1:9" ht="24">
      <c r="A10" s="3" t="s">
        <v>10</v>
      </c>
      <c r="B10" s="4" t="s">
        <v>20</v>
      </c>
      <c r="C10" s="18">
        <v>49579</v>
      </c>
      <c r="D10" s="18">
        <v>44872</v>
      </c>
      <c r="E10" s="18">
        <v>14296</v>
      </c>
      <c r="F10" s="5">
        <f t="shared" si="1"/>
        <v>0.2883478892272938</v>
      </c>
      <c r="G10" s="5">
        <f t="shared" si="2"/>
        <v>0.31859511499376003</v>
      </c>
      <c r="H10" s="18">
        <v>10711</v>
      </c>
      <c r="I10" s="5">
        <f t="shared" si="0"/>
        <v>1.3347026421435908</v>
      </c>
    </row>
    <row r="11" spans="1:9" ht="24">
      <c r="A11" s="3" t="s">
        <v>11</v>
      </c>
      <c r="B11" s="4" t="s">
        <v>21</v>
      </c>
      <c r="C11" s="18">
        <v>162047</v>
      </c>
      <c r="D11" s="18">
        <v>209409</v>
      </c>
      <c r="E11" s="18">
        <v>159605</v>
      </c>
      <c r="F11" s="5">
        <f t="shared" si="1"/>
        <v>0.984930297999963</v>
      </c>
      <c r="G11" s="5">
        <f t="shared" si="2"/>
        <v>0.7621687702056741</v>
      </c>
      <c r="H11" s="18">
        <v>173682</v>
      </c>
      <c r="I11" s="5">
        <f t="shared" si="0"/>
        <v>0.9189495745097361</v>
      </c>
    </row>
    <row r="12" spans="1:9" ht="15">
      <c r="A12" s="3" t="s">
        <v>12</v>
      </c>
      <c r="B12" s="4" t="s">
        <v>22</v>
      </c>
      <c r="C12" s="18">
        <v>121709.3</v>
      </c>
      <c r="D12" s="18">
        <v>136204</v>
      </c>
      <c r="E12" s="18">
        <v>119792</v>
      </c>
      <c r="F12" s="5">
        <f t="shared" si="1"/>
        <v>0.9842468899254206</v>
      </c>
      <c r="G12" s="5">
        <f t="shared" si="2"/>
        <v>0.8795042730022613</v>
      </c>
      <c r="H12" s="18">
        <v>59170</v>
      </c>
      <c r="I12" s="5">
        <f t="shared" si="0"/>
        <v>2.0245394625654893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514314</v>
      </c>
      <c r="E13" s="18">
        <v>154883</v>
      </c>
      <c r="F13" s="5">
        <f t="shared" si="1"/>
        <v>0.27222196346482214</v>
      </c>
      <c r="G13" s="5">
        <f t="shared" si="2"/>
        <v>0.3011448259234631</v>
      </c>
      <c r="H13" s="18">
        <v>104034</v>
      </c>
      <c r="I13" s="5">
        <f t="shared" si="0"/>
        <v>1.4887729011669262</v>
      </c>
    </row>
    <row r="14" spans="1:9" ht="15">
      <c r="A14" s="3">
        <v>1100000000</v>
      </c>
      <c r="B14" s="4" t="s">
        <v>24</v>
      </c>
      <c r="C14" s="18">
        <v>2000</v>
      </c>
      <c r="D14" s="18">
        <v>500</v>
      </c>
      <c r="E14" s="18">
        <v>469</v>
      </c>
      <c r="F14" s="5">
        <f t="shared" si="1"/>
        <v>0.2345</v>
      </c>
      <c r="G14" s="5">
        <f t="shared" si="2"/>
        <v>0.938</v>
      </c>
      <c r="H14" s="18">
        <v>88</v>
      </c>
      <c r="I14" s="5">
        <f t="shared" si="0"/>
        <v>5.329545454545454</v>
      </c>
    </row>
    <row r="15" spans="1:9" ht="24">
      <c r="A15" s="3">
        <v>1200000000</v>
      </c>
      <c r="B15" s="4" t="s">
        <v>25</v>
      </c>
      <c r="C15" s="18">
        <v>1249356.1</v>
      </c>
      <c r="D15" s="18">
        <v>1326139</v>
      </c>
      <c r="E15" s="18">
        <v>1093808</v>
      </c>
      <c r="F15" s="5">
        <f t="shared" si="1"/>
        <v>0.8754973862135863</v>
      </c>
      <c r="G15" s="5">
        <f t="shared" si="2"/>
        <v>0.8248064493993466</v>
      </c>
      <c r="H15" s="18">
        <v>929751</v>
      </c>
      <c r="I15" s="5">
        <f aca="true" t="shared" si="3" ref="I15:I22">E15/H15</f>
        <v>1.1764526201101155</v>
      </c>
    </row>
    <row r="16" spans="1:9" ht="48">
      <c r="A16" s="3">
        <v>1300000000</v>
      </c>
      <c r="B16" s="4" t="s">
        <v>26</v>
      </c>
      <c r="C16" s="18">
        <v>52702</v>
      </c>
      <c r="D16" s="18">
        <v>66164</v>
      </c>
      <c r="E16" s="18">
        <v>45329</v>
      </c>
      <c r="F16" s="5">
        <f t="shared" si="1"/>
        <v>0.8601001859511973</v>
      </c>
      <c r="G16" s="5">
        <f t="shared" si="2"/>
        <v>0.6851006589686234</v>
      </c>
      <c r="H16" s="18">
        <v>56164</v>
      </c>
      <c r="I16" s="5">
        <f t="shared" si="3"/>
        <v>0.8070828288583434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751699</v>
      </c>
      <c r="E17" s="18">
        <v>544910</v>
      </c>
      <c r="F17" s="9">
        <f t="shared" si="1"/>
        <v>0.9457505961382358</v>
      </c>
      <c r="G17" s="5">
        <f t="shared" si="2"/>
        <v>0.7249045163024029</v>
      </c>
      <c r="H17" s="19">
        <v>294069</v>
      </c>
      <c r="I17" s="5">
        <f t="shared" si="3"/>
        <v>1.8530004862804308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171409</v>
      </c>
      <c r="E18" s="19">
        <v>130517</v>
      </c>
      <c r="F18" s="9">
        <f t="shared" si="1"/>
        <v>0.8093420007428853</v>
      </c>
      <c r="G18" s="5">
        <f t="shared" si="2"/>
        <v>0.7614360972877737</v>
      </c>
      <c r="H18" s="19">
        <v>111200</v>
      </c>
      <c r="I18" s="5">
        <f t="shared" si="3"/>
        <v>1.1737140287769785</v>
      </c>
    </row>
    <row r="19" spans="1:9" ht="24">
      <c r="A19" s="8">
        <v>1600000000</v>
      </c>
      <c r="B19" s="4" t="s">
        <v>29</v>
      </c>
      <c r="C19" s="19">
        <v>2964</v>
      </c>
      <c r="D19" s="19">
        <v>16080</v>
      </c>
      <c r="E19" s="19">
        <v>5040</v>
      </c>
      <c r="F19" s="9">
        <f t="shared" si="1"/>
        <v>1.7004048582995952</v>
      </c>
      <c r="G19" s="5">
        <f t="shared" si="2"/>
        <v>0.31343283582089554</v>
      </c>
      <c r="H19" s="19">
        <v>1917</v>
      </c>
      <c r="I19" s="5">
        <f t="shared" si="3"/>
        <v>2.6291079812206575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1545542</v>
      </c>
      <c r="E20" s="19">
        <v>1059483</v>
      </c>
      <c r="F20" s="9">
        <f t="shared" si="1"/>
        <v>0.9383597155843192</v>
      </c>
      <c r="G20" s="5">
        <f t="shared" si="2"/>
        <v>0.685509031783025</v>
      </c>
      <c r="H20" s="19">
        <v>541110</v>
      </c>
      <c r="I20" s="5">
        <f t="shared" si="3"/>
        <v>1.9579808172090702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2217880</v>
      </c>
      <c r="E21" s="19">
        <v>1637181</v>
      </c>
      <c r="F21" s="9">
        <f t="shared" si="1"/>
        <v>1.282610005335914</v>
      </c>
      <c r="G21" s="5">
        <f t="shared" si="2"/>
        <v>0.7381738416866557</v>
      </c>
      <c r="H21" s="19">
        <v>458276</v>
      </c>
      <c r="I21" s="5">
        <f t="shared" si="3"/>
        <v>3.572478157267673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>
        <v>5232</v>
      </c>
      <c r="F22" s="9">
        <f t="shared" si="1"/>
        <v>0.5232</v>
      </c>
      <c r="G22" s="5">
        <f t="shared" si="2"/>
        <v>0.5232</v>
      </c>
      <c r="H22" s="19">
        <v>13509</v>
      </c>
      <c r="I22" s="5">
        <f t="shared" si="3"/>
        <v>0.387297357317344</v>
      </c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14014439</v>
      </c>
      <c r="E23" s="20">
        <f>SUM(E4:E22)</f>
        <v>11289601</v>
      </c>
      <c r="F23" s="11">
        <f t="shared" si="1"/>
        <v>0.9775913001447918</v>
      </c>
      <c r="G23" s="17">
        <f t="shared" si="2"/>
        <v>0.8055692418369369</v>
      </c>
      <c r="H23" s="20">
        <f>SUM(H4:H22)</f>
        <v>7952781</v>
      </c>
      <c r="I23" s="17">
        <f>E23/H23</f>
        <v>1.4195790126749372</v>
      </c>
    </row>
    <row r="24" spans="1:9" ht="15">
      <c r="A24" s="8">
        <v>9000000000</v>
      </c>
      <c r="B24" s="4" t="s">
        <v>3</v>
      </c>
      <c r="C24" s="19">
        <v>690279.6</v>
      </c>
      <c r="D24" s="19">
        <f>60185+42359</f>
        <v>102544</v>
      </c>
      <c r="E24" s="19">
        <f>24959+31089</f>
        <v>56048</v>
      </c>
      <c r="F24" s="9">
        <f>E24/C24</f>
        <v>0.08119608344212983</v>
      </c>
      <c r="G24" s="5">
        <f t="shared" si="2"/>
        <v>0.5465751287252302</v>
      </c>
      <c r="H24" s="19">
        <f>63878+32211</f>
        <v>96089</v>
      </c>
      <c r="I24" s="5">
        <f>E24/H24</f>
        <v>0.5832925725109014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14116983</v>
      </c>
      <c r="E25" s="20">
        <f>E23+E24</f>
        <v>11345649</v>
      </c>
      <c r="F25" s="11">
        <f>E25/C25</f>
        <v>0.9270332256584622</v>
      </c>
      <c r="G25" s="17">
        <f t="shared" si="2"/>
        <v>0.8036879409715234</v>
      </c>
      <c r="H25" s="20">
        <f>H23+H24</f>
        <v>8048870</v>
      </c>
      <c r="I25" s="17">
        <f>E25/H25</f>
        <v>1.4095952599557453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2022-12-15T12:54:17Z</cp:lastPrinted>
  <dcterms:created xsi:type="dcterms:W3CDTF">2017-12-11T14:03:53Z</dcterms:created>
  <dcterms:modified xsi:type="dcterms:W3CDTF">2022-12-15T14:34:24Z</dcterms:modified>
  <cp:category/>
  <cp:version/>
  <cp:contentType/>
  <cp:contentStatus/>
</cp:coreProperties>
</file>