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август\"/>
    </mc:Choice>
  </mc:AlternateContent>
  <xr:revisionPtr revIDLastSave="0" documentId="13_ncr:1_{74AB3049-ADB7-41DD-81D7-5C8AB1708EDC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F68" i="3"/>
  <c r="F69" i="3"/>
  <c r="E44" i="3" l="1"/>
  <c r="G11" i="3"/>
  <c r="G72" i="3"/>
  <c r="E75" i="3" l="1"/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l="1"/>
  <c r="G68" i="3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I56" i="3" s="1"/>
  <c r="G56" i="3" l="1"/>
  <c r="D75" i="3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<sst xmlns="http://schemas.openxmlformats.org/spreadsheetml/2006/main" count="171" uniqueCount="171">
  <si>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</si>
  <si>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</si>
  <si>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</si>
  <si>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</si>
  <si>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</si>
  <si>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</si>
  <si>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</si>
  <si>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</si>
  <si>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</si>
  <si>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</si>
  <si>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</si>
  <si>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</si>
  <si>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</si>
  <si>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</si>
  <si>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</si>
  <si>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</si>
  <si>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</si>
  <si>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</si>
  <si>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</si>
  <si>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</si>
  <si>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</si>
  <si>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</si>
  <si>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</si>
  <si>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</si>
  <si>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</si>
  <si>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</si>
  <si>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</si>
  <si>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</si>
  <si>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</si>
  <si>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</si>
  <si>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</si>
  <si>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</si>
  <si>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</si>
  <si>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</si>
  <si>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</si>
  <si>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</si>
  <si>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</si>
  <si>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</si>
  <si>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</si>
  <si>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</si>
  <si>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</si>
  <si>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</si>
  <si>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</si>
  <si>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</si>
  <si>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</si>
  <si>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</si>
  <si>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</si>
  <si>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</si>
  <si>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</si>
  <si>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</si>
  <si>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</si>
  <si>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</si>
  <si>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</si>
  <si>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</si>
  <si>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</si>
  <si>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</si>
  <si>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</si>
  <si>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</si>
  <si>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</si>
  <si>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</si>
  <si>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</si>
  <si>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</si>
  <si>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</si>
  <si>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</si>
  <si>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</si>
  <si>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</si>
  <si>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</si>
  <si>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</si>
  <si>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</si>
  <si>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</si>
  <si>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</si>
  <si>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</si>
  <si>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</si>
  <si>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</si>
  <si>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</si>
  <si>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</si>
  <si>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</si>
  <si>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</si>
  <si>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</si>
  <si>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</si>
  <si>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</si>
  <si>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</si>
  <si>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</si>
  <si>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</si>
  <si>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</si>
  <si>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</si>
  <si>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</si>
  <si>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</si>
  <si>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</si>
  <si>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</si>
  <si>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</si>
  <si>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</si>
  <si>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</si>
  <si>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</si>
  <si>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</si>
  <si>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</si>
  <si>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</si>
  <si>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</si>
  <si>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</si>
  <si>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</si>
  <si>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</si>
  <si>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</si>
  <si>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</si>
  <si>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</si>
  <si>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</si>
  <si>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</si>
  <si>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</si>
  <si>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</si>
  <si>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</si>
  <si>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</si>
  <si>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</si>
  <si>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</si>
  <si>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</si>
  <si>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</si>
  <si>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</si>
  <si>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</si>
  <si>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</si>
  <si>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</si>
  <si>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</si>
  <si>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</si>
  <si>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</si>
  <si>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</si>
  <si>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</si>
  <si>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</si>
  <si>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</si>
  <si>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</si>
  <si>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</si>
  <si>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</si>
  <si>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</si>
  <si>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</si>
  <si>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</si>
  <si>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</si>
  <si>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</si>
  <si>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</si>
  <si>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</si>
  <si>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</si>
  <si>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</si>
  <si>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</si>
  <si>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</si>
  <si>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</si>
  <si>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</si>
  <si>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</si>
  <si>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</si>
  <si>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</si>
  <si>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</si>
  <si>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</si>
  <si>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</si>
  <si>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</si>
  <si>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</si>
  <si>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</si>
  <si>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</si>
  <si>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</si>
  <si>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</si>
  <si>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</si>
  <si>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</si>
  <si>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</si>
  <si>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</si>
  <si>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</si>
  <si>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</si>
  <si>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</si>
  <si>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</si>
  <si>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</si>
  <si>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</si>
  <si>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</si>
  <si>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</si>
  <si>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</si>
  <si>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</si>
  <si>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</si>
  <si>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01.09.2022)</t>
  </si>
  <si>
    <t>Фактически исполнено по состоянию на 01.09.2022, тыс. руб.</t>
  </si>
  <si>
    <t>Фактически исполнено по состоянию на 01.09.2021,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</si>
</sst>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topLeftCell="A55" zoomScaleNormal="100" zoomScaleSheetLayoutView="70" workbookViewId="0">
      <selection activeCell="C82" sqref="C82:E84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9" t="s">
        <v>168</v>
      </c>
      <c r="B1" s="19"/>
      <c r="C1" s="19"/>
      <c r="D1" s="19"/>
      <c r="E1" s="19"/>
      <c r="F1" s="19"/>
      <c r="G1" s="19"/>
      <c r="H1" s="19"/>
      <c r="I1" s="19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13993282</v>
      </c>
      <c r="E4" s="2">
        <f>E5+E16+E19+E23+E34+E40+E44+E53+E56+E64+E70+E75+E79+E81</f>
        <v>7525832</v>
      </c>
      <c r="F4" s="9">
        <f>E4/C4</f>
        <v>0.6149226092489023</v>
      </c>
      <c r="G4" s="9">
        <f>E4/D4</f>
        <v>0.53781750414234486</v>
      </c>
      <c r="H4" s="15">
        <f t="shared" ref="H4" si="0">H5+H16+H19+H23+H34+H40+H44+H53+H56+H64+H70+H75+H79+H81</f>
        <v>5574884</v>
      </c>
      <c r="I4" s="9">
        <f>E4/H4</f>
        <v>1.3499531111319985</v>
      </c>
    </row>
    <row r="5" spans="1:9" s="10" customFormat="1" x14ac:dyDescent="0.25">
      <c r="A5" s="7" t="s">
        <v>1</v>
      </c>
      <c r="B5" s="8" t="s">
        <v>2</v>
      </c>
      <c r="C5" s="2">
        <f t="shared" ref="C5:E5" si="1">SUM(C6:C15)</f>
        <v>2052413.7</v>
      </c>
      <c r="D5" s="2">
        <f t="shared" si="1"/>
        <v>1553475</v>
      </c>
      <c r="E5" s="2">
        <f t="shared" si="1"/>
        <v>881010</v>
      </c>
      <c r="F5" s="9">
        <f t="shared" ref="F5:F68" si="2">E5/C5</f>
        <v>0.42925556382711733</v>
      </c>
      <c r="G5" s="9">
        <f t="shared" ref="G5:G68" si="3">E5/D5</f>
        <v>0.56712209723362139</v>
      </c>
      <c r="H5" s="15">
        <f t="shared" ref="H5" si="4">SUM(H6:H15)</f>
        <v>754273</v>
      </c>
      <c r="I5" s="9">
        <f t="shared" ref="I5:I64" si="5">E5/H5</f>
        <v>1.1680253701246102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2046</v>
      </c>
      <c r="F6" s="13">
        <f t="shared" si="2"/>
        <v>0.53350717079530641</v>
      </c>
      <c r="G6" s="13">
        <f t="shared" si="3"/>
        <v>0.53350717079530641</v>
      </c>
      <c r="H6" s="16">
        <v>1512</v>
      </c>
      <c r="I6" s="9"/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10246</v>
      </c>
      <c r="F7" s="13">
        <f t="shared" si="2"/>
        <v>0.464165987134185</v>
      </c>
      <c r="G7" s="13">
        <f t="shared" si="3"/>
        <v>0.464165987134185</v>
      </c>
      <c r="H7" s="16">
        <v>10887</v>
      </c>
      <c r="I7" s="9"/>
    </row>
    <row r="8" spans="1:9" ht="36" x14ac:dyDescent="0.25">
      <c r="A8" s="11" t="s">
        <v>7</v>
      </c>
      <c r="B8" s="12" t="s">
        <v>8</v>
      </c>
      <c r="C8" s="3">
        <v>424325</v>
      </c>
      <c r="D8" s="3">
        <v>423825</v>
      </c>
      <c r="E8" s="3">
        <v>272960</v>
      </c>
      <c r="F8" s="13">
        <f t="shared" si="2"/>
        <v>0.64328050433040707</v>
      </c>
      <c r="G8" s="13">
        <f t="shared" si="3"/>
        <v>0.64403940305550644</v>
      </c>
      <c r="H8" s="16">
        <v>233678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16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84716</v>
      </c>
      <c r="E10" s="3">
        <v>52541</v>
      </c>
      <c r="F10" s="13">
        <f t="shared" si="2"/>
        <v>0.62020527530381098</v>
      </c>
      <c r="G10" s="13">
        <f t="shared" si="3"/>
        <v>0.62020161480712022</v>
      </c>
      <c r="H10" s="16">
        <v>47542</v>
      </c>
      <c r="I10" s="9"/>
    </row>
    <row r="11" spans="1:9" x14ac:dyDescent="0.25">
      <c r="A11" s="11" t="s">
        <v>13</v>
      </c>
      <c r="B11" s="12" t="s">
        <v>14</v>
      </c>
      <c r="C11" s="3"/>
      <c r="D11" s="3">
        <v>10200</v>
      </c>
      <c r="E11" s="3">
        <v>10200</v>
      </c>
      <c r="F11" s="13"/>
      <c r="G11" s="13">
        <f t="shared" si="3"/>
        <v>1</v>
      </c>
      <c r="H11" s="16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16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3"/>
        <v>0</v>
      </c>
      <c r="H13" s="16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16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1007825</v>
      </c>
      <c r="E15" s="3">
        <v>533017</v>
      </c>
      <c r="F15" s="13">
        <f t="shared" si="2"/>
        <v>0.35148670176322</v>
      </c>
      <c r="G15" s="13">
        <f t="shared" si="3"/>
        <v>0.52887852553766779</v>
      </c>
      <c r="H15" s="16">
        <v>460654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6">SUM(C17:C18)</f>
        <v>207</v>
      </c>
      <c r="D16" s="2">
        <f t="shared" si="6"/>
        <v>207</v>
      </c>
      <c r="E16" s="2">
        <f t="shared" si="6"/>
        <v>0</v>
      </c>
      <c r="F16" s="9"/>
      <c r="G16" s="13">
        <f t="shared" si="3"/>
        <v>0</v>
      </c>
      <c r="H16" s="15">
        <f t="shared" ref="H16" si="7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16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3"/>
        <v>0</v>
      </c>
      <c r="H18" s="16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8">SUM(C20:C22)</f>
        <v>130124</v>
      </c>
      <c r="D19" s="2">
        <f t="shared" si="8"/>
        <v>157838</v>
      </c>
      <c r="E19" s="2">
        <f t="shared" si="8"/>
        <v>83984</v>
      </c>
      <c r="F19" s="9">
        <f t="shared" si="2"/>
        <v>0.64541514247948106</v>
      </c>
      <c r="G19" s="9">
        <f t="shared" si="3"/>
        <v>0.53208986429123528</v>
      </c>
      <c r="H19" s="15">
        <f t="shared" ref="H19" si="9">SUM(H20:H22)</f>
        <v>80557</v>
      </c>
      <c r="I19" s="9">
        <f t="shared" si="5"/>
        <v>1.0425413061558897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1530</v>
      </c>
      <c r="E20" s="3">
        <v>1006</v>
      </c>
      <c r="F20" s="13">
        <f t="shared" si="2"/>
        <v>0.71857142857142853</v>
      </c>
      <c r="G20" s="13">
        <f t="shared" si="3"/>
        <v>0.65751633986928104</v>
      </c>
      <c r="H20" s="16">
        <v>891</v>
      </c>
      <c r="I20" s="9"/>
    </row>
    <row r="21" spans="1:9" x14ac:dyDescent="0.25">
      <c r="A21" s="11" t="s">
        <v>33</v>
      </c>
      <c r="B21" s="12" t="s">
        <v>34</v>
      </c>
      <c r="C21" s="3">
        <v>84479</v>
      </c>
      <c r="D21" s="3">
        <v>106402</v>
      </c>
      <c r="E21" s="3">
        <v>60345</v>
      </c>
      <c r="F21" s="13"/>
      <c r="G21" s="13">
        <f t="shared" si="3"/>
        <v>0.56714159508279915</v>
      </c>
      <c r="H21" s="16">
        <v>49798</v>
      </c>
      <c r="I21" s="9"/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49906</v>
      </c>
      <c r="E22" s="3">
        <v>22633</v>
      </c>
      <c r="F22" s="13">
        <f t="shared" si="2"/>
        <v>0.51153802689569439</v>
      </c>
      <c r="G22" s="13">
        <f t="shared" si="3"/>
        <v>0.4535126036949465</v>
      </c>
      <c r="H22" s="18">
        <v>29868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10">SUM(C24:C33)</f>
        <v>676346.7</v>
      </c>
      <c r="D23" s="2">
        <f t="shared" si="10"/>
        <v>938856</v>
      </c>
      <c r="E23" s="2">
        <f t="shared" si="10"/>
        <v>355685</v>
      </c>
      <c r="F23" s="9">
        <f t="shared" si="2"/>
        <v>0.52589152870857514</v>
      </c>
      <c r="G23" s="9">
        <f t="shared" si="3"/>
        <v>0.3788493656109137</v>
      </c>
      <c r="H23" s="15">
        <f t="shared" ref="H23" si="11">SUM(H24:H33)</f>
        <v>182676</v>
      </c>
      <c r="I23" s="9">
        <f t="shared" si="5"/>
        <v>1.9470811710350566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16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16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16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7634</v>
      </c>
      <c r="E27" s="3">
        <v>2697</v>
      </c>
      <c r="F27" s="13">
        <f t="shared" si="2"/>
        <v>0.40519831730769229</v>
      </c>
      <c r="G27" s="13">
        <f t="shared" si="3"/>
        <v>0.3532879224521876</v>
      </c>
      <c r="H27" s="16">
        <v>3138</v>
      </c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9536</v>
      </c>
      <c r="E28" s="3">
        <v>250</v>
      </c>
      <c r="F28" s="13"/>
      <c r="G28" s="13">
        <f t="shared" si="3"/>
        <v>2.6216442953020135E-2</v>
      </c>
      <c r="H28" s="16">
        <v>2500</v>
      </c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16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1821</v>
      </c>
      <c r="F30" s="13">
        <f>E30/C30</f>
        <v>0.52237521514629948</v>
      </c>
      <c r="G30" s="13">
        <f t="shared" si="3"/>
        <v>0.52237521514629948</v>
      </c>
      <c r="H30" s="16">
        <v>1603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870607</v>
      </c>
      <c r="E31" s="3">
        <v>317457</v>
      </c>
      <c r="F31" s="13">
        <f t="shared" si="2"/>
        <v>0.5199248258834801</v>
      </c>
      <c r="G31" s="13">
        <f t="shared" si="3"/>
        <v>0.36463869461192017</v>
      </c>
      <c r="H31" s="16">
        <v>148896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16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47593</v>
      </c>
      <c r="E33" s="3">
        <v>33460</v>
      </c>
      <c r="F33" s="13">
        <f t="shared" si="2"/>
        <v>0.71545869754870939</v>
      </c>
      <c r="G33" s="13">
        <f t="shared" si="3"/>
        <v>0.70304456537726134</v>
      </c>
      <c r="H33" s="18">
        <v>26539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2">SUM(C35:C39)</f>
        <v>1617724.4000000001</v>
      </c>
      <c r="D34" s="2">
        <f t="shared" si="12"/>
        <v>1975569</v>
      </c>
      <c r="E34" s="2">
        <f t="shared" si="12"/>
        <v>597871</v>
      </c>
      <c r="F34" s="9">
        <f t="shared" si="2"/>
        <v>0.36957531208653338</v>
      </c>
      <c r="G34" s="9">
        <f t="shared" si="3"/>
        <v>0.30263230492075954</v>
      </c>
      <c r="H34" s="15">
        <f t="shared" ref="H34" si="13">SUM(H35:H39)</f>
        <v>356190</v>
      </c>
      <c r="I34" s="9">
        <f t="shared" si="5"/>
        <v>1.6785170835789887</v>
      </c>
    </row>
    <row r="35" spans="1:9" x14ac:dyDescent="0.25">
      <c r="A35" s="11" t="s">
        <v>61</v>
      </c>
      <c r="B35" s="12" t="s">
        <v>62</v>
      </c>
      <c r="C35" s="3">
        <v>83990.5</v>
      </c>
      <c r="D35" s="3">
        <v>87605</v>
      </c>
      <c r="E35" s="3">
        <v>36818</v>
      </c>
      <c r="F35" s="13">
        <f t="shared" si="2"/>
        <v>0.43835910013632495</v>
      </c>
      <c r="G35" s="13">
        <f t="shared" si="3"/>
        <v>0.4202728154785686</v>
      </c>
      <c r="H35" s="16">
        <v>23445</v>
      </c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499788</v>
      </c>
      <c r="E36" s="3">
        <v>78694</v>
      </c>
      <c r="F36" s="13">
        <f t="shared" si="2"/>
        <v>0.17337020136049805</v>
      </c>
      <c r="G36" s="13">
        <f t="shared" si="3"/>
        <v>0.15745476081858709</v>
      </c>
      <c r="H36" s="18">
        <v>18673</v>
      </c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1388176</v>
      </c>
      <c r="E37" s="3">
        <v>482359</v>
      </c>
      <c r="F37" s="13">
        <f t="shared" si="2"/>
        <v>0.44670042393843601</v>
      </c>
      <c r="G37" s="13">
        <f t="shared" si="3"/>
        <v>0.34747683290879544</v>
      </c>
      <c r="H37" s="16">
        <v>314072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16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16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34571</v>
      </c>
      <c r="E40" s="2">
        <f>SUM(E41:E43)</f>
        <v>8578</v>
      </c>
      <c r="F40" s="13">
        <f t="shared" si="2"/>
        <v>0.21269948325282922</v>
      </c>
      <c r="G40" s="9">
        <f t="shared" si="3"/>
        <v>0.24812704289722601</v>
      </c>
      <c r="H40" s="15">
        <f>SUM(H41:H43)</f>
        <v>4164</v>
      </c>
      <c r="I40" s="9">
        <f t="shared" si="5"/>
        <v>2.0600384245917387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16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5353</v>
      </c>
      <c r="E42" s="3">
        <v>2594</v>
      </c>
      <c r="F42" s="13">
        <f t="shared" si="2"/>
        <v>0.6157132684547828</v>
      </c>
      <c r="G42" s="13">
        <f t="shared" si="3"/>
        <v>0.48458808144965437</v>
      </c>
      <c r="H42" s="16">
        <v>1656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29218</v>
      </c>
      <c r="E43" s="3">
        <v>5984</v>
      </c>
      <c r="F43" s="13"/>
      <c r="G43" s="13">
        <f t="shared" si="3"/>
        <v>0.2048052570333356</v>
      </c>
      <c r="H43" s="16">
        <v>2508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D44" si="14">SUM(C45:C52)</f>
        <v>6315682.3999999994</v>
      </c>
      <c r="D44" s="2">
        <f t="shared" si="14"/>
        <v>7648788</v>
      </c>
      <c r="E44" s="2">
        <f>SUM(E45:E52)</f>
        <v>4716936</v>
      </c>
      <c r="F44" s="9">
        <f t="shared" si="2"/>
        <v>0.74686086178114341</v>
      </c>
      <c r="G44" s="9">
        <f t="shared" si="3"/>
        <v>0.61669064432168863</v>
      </c>
      <c r="H44" s="15">
        <f t="shared" ref="H44" si="15">SUM(H45:H52)</f>
        <v>3456483</v>
      </c>
      <c r="I44" s="9">
        <f t="shared" si="5"/>
        <v>1.3646634454733322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1991724</v>
      </c>
      <c r="E45" s="3">
        <v>1432005</v>
      </c>
      <c r="F45" s="13">
        <f>E44/C45</f>
        <v>2.5633680014946751</v>
      </c>
      <c r="G45" s="13">
        <f>E44/D45</f>
        <v>2.3682678925393277</v>
      </c>
      <c r="H45" s="16">
        <v>1073445</v>
      </c>
      <c r="I45" s="9"/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4959996</v>
      </c>
      <c r="E46" s="3">
        <v>2820209</v>
      </c>
      <c r="F46" s="13">
        <f>E45/C46</f>
        <v>0.37532597812308</v>
      </c>
      <c r="G46" s="13">
        <f>E45/D46</f>
        <v>0.28871091831525669</v>
      </c>
      <c r="H46" s="16">
        <v>1969519</v>
      </c>
      <c r="I46" s="9"/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608513</v>
      </c>
      <c r="E47" s="3">
        <v>401452</v>
      </c>
      <c r="F47" s="13">
        <f>E46/C47</f>
        <v>4.9327447360844818</v>
      </c>
      <c r="G47" s="13">
        <f>E46/D47</f>
        <v>4.6345912084047507</v>
      </c>
      <c r="H47" s="16">
        <v>353810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16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16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16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24819</v>
      </c>
      <c r="E51" s="3">
        <v>17275</v>
      </c>
      <c r="F51" s="13">
        <f t="shared" si="2"/>
        <v>0.69885513168008417</v>
      </c>
      <c r="G51" s="13">
        <f t="shared" si="3"/>
        <v>0.69603932471090701</v>
      </c>
      <c r="H51" s="18">
        <v>15430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63736</v>
      </c>
      <c r="E52" s="3">
        <v>45995</v>
      </c>
      <c r="F52" s="13">
        <f t="shared" si="2"/>
        <v>0.72165320480233963</v>
      </c>
      <c r="G52" s="13">
        <f t="shared" si="3"/>
        <v>0.72164867578762393</v>
      </c>
      <c r="H52" s="16">
        <v>44279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6">SUM(C54:C55)</f>
        <v>668986.1</v>
      </c>
      <c r="D53" s="2">
        <f t="shared" si="16"/>
        <v>860374</v>
      </c>
      <c r="E53" s="2">
        <f t="shared" si="16"/>
        <v>478995</v>
      </c>
      <c r="F53" s="9">
        <f t="shared" si="2"/>
        <v>0.71600142364691888</v>
      </c>
      <c r="G53" s="9">
        <f t="shared" si="3"/>
        <v>0.55672881793266649</v>
      </c>
      <c r="H53" s="15">
        <f>SUM(H54:H55)</f>
        <v>373705</v>
      </c>
      <c r="I53" s="9">
        <f t="shared" si="5"/>
        <v>1.2817462972130425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842434</v>
      </c>
      <c r="E54" s="3">
        <v>466496</v>
      </c>
      <c r="F54" s="13">
        <f t="shared" si="2"/>
        <v>0.71638409819445081</v>
      </c>
      <c r="G54" s="13">
        <f t="shared" si="3"/>
        <v>0.55374783069059419</v>
      </c>
      <c r="H54" s="16">
        <v>363931</v>
      </c>
      <c r="I54" s="9"/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17940</v>
      </c>
      <c r="E55" s="3">
        <v>12499</v>
      </c>
      <c r="F55" s="13">
        <f t="shared" si="2"/>
        <v>0.70200565019348826</v>
      </c>
      <c r="G55" s="13">
        <f t="shared" si="3"/>
        <v>0.69671125975473802</v>
      </c>
      <c r="H55" s="16">
        <v>9774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3557</v>
      </c>
      <c r="E56" s="2">
        <f t="shared" si="17"/>
        <v>2157</v>
      </c>
      <c r="F56" s="9"/>
      <c r="G56" s="13">
        <f t="shared" si="3"/>
        <v>0.60640989597975825</v>
      </c>
      <c r="H56" s="15">
        <f>SUM(H57:H63)</f>
        <v>8780</v>
      </c>
      <c r="I56" s="9">
        <f t="shared" si="5"/>
        <v>0.24567198177676539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16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16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16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16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16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16"/>
      <c r="I62" s="9"/>
    </row>
    <row r="63" spans="1:9" x14ac:dyDescent="0.25">
      <c r="A63" s="11" t="s">
        <v>115</v>
      </c>
      <c r="B63" s="12" t="s">
        <v>116</v>
      </c>
      <c r="C63" s="3"/>
      <c r="D63" s="3">
        <v>3557</v>
      </c>
      <c r="E63" s="3">
        <v>2157</v>
      </c>
      <c r="F63" s="13"/>
      <c r="G63" s="13">
        <f t="shared" si="3"/>
        <v>0.60640989597975825</v>
      </c>
      <c r="H63" s="16">
        <v>8780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262451.3</v>
      </c>
      <c r="D64" s="2">
        <f t="shared" si="18"/>
        <v>264103</v>
      </c>
      <c r="E64" s="2">
        <f t="shared" si="18"/>
        <v>108923</v>
      </c>
      <c r="F64" s="9">
        <f t="shared" si="2"/>
        <v>0.41502175832240118</v>
      </c>
      <c r="G64" s="9">
        <f t="shared" si="3"/>
        <v>0.41242621250042599</v>
      </c>
      <c r="H64" s="15">
        <f t="shared" ref="H64" si="19">SUM(H65:H69)</f>
        <v>93193</v>
      </c>
      <c r="I64" s="9">
        <f t="shared" si="5"/>
        <v>1.1687895013573981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15329</v>
      </c>
      <c r="F65" s="13">
        <f t="shared" si="2"/>
        <v>0.54746428571428574</v>
      </c>
      <c r="G65" s="13">
        <f t="shared" si="3"/>
        <v>0.54746428571428574</v>
      </c>
      <c r="H65" s="16">
        <v>15075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17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33586</v>
      </c>
      <c r="E67" s="3">
        <v>19935</v>
      </c>
      <c r="F67" s="13">
        <f t="shared" si="2"/>
        <v>0.41709383826760121</v>
      </c>
      <c r="G67" s="13">
        <f t="shared" si="3"/>
        <v>0.59355088429702851</v>
      </c>
      <c r="H67" s="16">
        <v>30881</v>
      </c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202017</v>
      </c>
      <c r="E68" s="3">
        <v>73159</v>
      </c>
      <c r="F68" s="13">
        <f t="shared" si="2"/>
        <v>0.39299771213759621</v>
      </c>
      <c r="G68" s="13">
        <f t="shared" si="3"/>
        <v>0.36214278996322091</v>
      </c>
      <c r="H68" s="16">
        <v>47237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>
        <v>500</v>
      </c>
      <c r="F69" s="13">
        <f t="shared" ref="F69" si="20">E69/C69</f>
        <v>1</v>
      </c>
      <c r="G69" s="13">
        <f t="shared" ref="G69:G78" si="21">E69/D69</f>
        <v>1</v>
      </c>
      <c r="H69" s="16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451000.5</v>
      </c>
      <c r="D70" s="2">
        <f t="shared" si="22"/>
        <v>532544</v>
      </c>
      <c r="E70" s="2">
        <f t="shared" si="22"/>
        <v>279484</v>
      </c>
      <c r="F70" s="9">
        <f t="shared" ref="F70:F78" si="23">E70/C70</f>
        <v>0.61969776086722739</v>
      </c>
      <c r="G70" s="9">
        <f t="shared" si="21"/>
        <v>0.5248092176421103</v>
      </c>
      <c r="H70" s="15">
        <f>SUM(H71:H74)</f>
        <v>255867</v>
      </c>
      <c r="I70" s="9">
        <f t="shared" ref="I70:I75" si="24">E70/H70</f>
        <v>1.0923018599506775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398988</v>
      </c>
      <c r="E71" s="3">
        <v>190349</v>
      </c>
      <c r="F71" s="13">
        <f t="shared" si="23"/>
        <v>0.59812113249890253</v>
      </c>
      <c r="G71" s="13">
        <f t="shared" si="21"/>
        <v>0.47707951116324299</v>
      </c>
      <c r="H71" s="16">
        <v>171434</v>
      </c>
      <c r="I71" s="9"/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>
        <v>1681</v>
      </c>
      <c r="F72" s="13">
        <f t="shared" si="23"/>
        <v>0.84050000000000002</v>
      </c>
      <c r="G72" s="13">
        <f t="shared" si="21"/>
        <v>0.84050000000000002</v>
      </c>
      <c r="H72" s="16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107696</v>
      </c>
      <c r="E73" s="3">
        <v>72032</v>
      </c>
      <c r="F73" s="13">
        <f t="shared" si="23"/>
        <v>0.67385374140750409</v>
      </c>
      <c r="G73" s="13">
        <f t="shared" si="21"/>
        <v>0.66884563957807164</v>
      </c>
      <c r="H73" s="16">
        <v>69450</v>
      </c>
      <c r="I73" s="9"/>
    </row>
    <row r="74" spans="1:9" x14ac:dyDescent="0.25">
      <c r="A74" s="11" t="s">
        <v>137</v>
      </c>
      <c r="B74" s="12" t="s">
        <v>138</v>
      </c>
      <c r="C74" s="3">
        <v>23860</v>
      </c>
      <c r="D74" s="3">
        <v>23860</v>
      </c>
      <c r="E74" s="3">
        <v>15422</v>
      </c>
      <c r="F74" s="13">
        <f t="shared" si="23"/>
        <v>0.64635373009220454</v>
      </c>
      <c r="G74" s="13">
        <f t="shared" si="21"/>
        <v>0.64635373009220454</v>
      </c>
      <c r="H74" s="16">
        <v>14983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5">SUM(C76:C78)</f>
        <v>23400</v>
      </c>
      <c r="D75" s="2">
        <f t="shared" si="25"/>
        <v>23400</v>
      </c>
      <c r="E75" s="2">
        <f t="shared" si="25"/>
        <v>12209</v>
      </c>
      <c r="F75" s="9">
        <f t="shared" si="23"/>
        <v>0.52175213675213672</v>
      </c>
      <c r="G75" s="9">
        <f t="shared" si="21"/>
        <v>0.52175213675213672</v>
      </c>
      <c r="H75" s="15">
        <f t="shared" ref="H75" si="26">SUM(H76:H78)</f>
        <v>8996</v>
      </c>
      <c r="I75" s="9">
        <f t="shared" si="24"/>
        <v>1.3571587372165408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16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16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23400</v>
      </c>
      <c r="E78" s="3">
        <v>12209</v>
      </c>
      <c r="F78" s="13">
        <f t="shared" si="23"/>
        <v>0.52175213675213672</v>
      </c>
      <c r="G78" s="13">
        <f t="shared" si="21"/>
        <v>0.52175213675213672</v>
      </c>
      <c r="H78" s="16">
        <v>8996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7">SUM(E80)</f>
        <v>0</v>
      </c>
      <c r="F79" s="9"/>
      <c r="G79" s="9"/>
      <c r="H79" s="15">
        <f t="shared" ref="H79" si="28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16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29">SUM(E82:E84)</f>
        <v>0</v>
      </c>
      <c r="F81" s="9"/>
      <c r="G81" s="9"/>
      <c r="H81" s="15">
        <f t="shared" ref="H81" si="30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16"/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16"/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16"/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2022-09-12T09:54:55Z</cp:lastPrinted>
  <dcterms:created xsi:type="dcterms:W3CDTF">2017-12-11T14:03:53Z</dcterms:created>
  <dcterms:modified xsi:type="dcterms:W3CDTF">2022-09-14T08:35:55Z</dcterms:modified>
</cp:coreProperties>
</file>