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БЮДЖЕТ 2025\Проект ГОЩ\Пакет на сайт\"/>
    </mc:Choice>
  </mc:AlternateContent>
  <xr:revisionPtr revIDLastSave="0" documentId="8_{2C023A81-0A78-4B51-ADB6-C8B8D89098F3}" xr6:coauthVersionLast="36" xr6:coauthVersionMax="36" xr10:uidLastSave="{00000000-0000-0000-0000-000000000000}"/>
  <bookViews>
    <workbookView xWindow="0" yWindow="0" windowWidth="28155" windowHeight="11595" xr2:uid="{00000000-000D-0000-FFFF-FFFF00000000}"/>
  </bookViews>
  <sheets>
    <sheet name="Результат" sheetId="1" r:id="rId1"/>
  </sheets>
  <calcPr calcId="191029"/>
</workbook>
</file>

<file path=xl/calcChain.xml><?xml version="1.0" encoding="utf-8"?>
<calcChain xmlns="http://schemas.openxmlformats.org/spreadsheetml/2006/main">
  <c r="G25" i="1" l="1"/>
  <c r="F24" i="1"/>
  <c r="F25" i="1" s="1"/>
  <c r="H25" i="1" l="1"/>
  <c r="E25" i="1"/>
  <c r="A21" i="1" l="1"/>
</calcChain>
</file>

<file path=xl/sharedStrings.xml><?xml version="1.0" encoding="utf-8"?>
<sst xmlns="http://schemas.openxmlformats.org/spreadsheetml/2006/main" count="29" uniqueCount="29">
  <si>
    <t>Наименование</t>
  </si>
  <si>
    <t>Муниципальная программа "Здравоохранение"</t>
  </si>
  <si>
    <t>Муниципальная программа "Культура и туризм"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</si>
  <si>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</si>
  <si>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</si>
  <si>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</si>
  <si>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</si>
  <si>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</si>
  <si>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</si>
  <si>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</si>
  <si>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</si>
  <si>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</si>
  <si>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</si>
  <si>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</si>
  <si>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</si>
  <si>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</si>
  <si>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</si>
  <si>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Непрограммные расходы</t>
  </si>
  <si>
    <t>Итого:</t>
  </si>
  <si>
    <t>тыс. рублей</t>
  </si>
  <si>
    <t>Проект</t>
  </si>
  <si>
    <t>2025 год</t>
  </si>
  <si>
    <t>2026 год</t>
  </si>
  <si>
    <t>Муниципальная программа "Архитектура и градостроительство"</t>
  </si>
  <si>
    <t>Сведения о расходах бюджета городского округа Щёлково на 2025 год и на плановый период 2026 и 2027 годов в разрезе муниципальных программ с ожидаемым исполнением за 2024 год</t>
  </si>
  <si>
    <t>Ожидаемое исполнение за 2024 год</t>
  </si>
  <si>
    <t>2027 год</t>
  </si>
  <si>
    <t>Муниципальная программа "Развитие инженерной инфраструктуры, энергоэффективности и отрасли обращения с отходами"</t>
  </si>
  <si>
    <t>Муниципальная программа "Безопасность и обеспечение безопасности жизнедеятельности населения"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</si>
</sst>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 ;[Red]\-#,##0.0\ "/>
  </numFmts>
  <fonts count="7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5" fillId="0" borderId="0" applyProtection="0"/>
    <xf numFmtId="0" fontId="5" fillId="0" borderId="0" applyProtection="0"/>
    <xf numFmtId="0" fontId="5" fillId="0" borderId="0" applyProtection="0"/>
  </cellStyleXfs>
  <cellXfs count="33">
    <xf numFmtId="0" fontId="0" fillId="0" borderId="0" xfId="0"/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/>
    <xf numFmtId="164" fontId="0" fillId="0" borderId="0" xfId="0" applyNumberFormat="1"/>
    <xf numFmtId="0" fontId="5" fillId="0" borderId="0" xfId="0" applyFont="1"/>
    <xf numFmtId="0" fontId="4" fillId="0" borderId="0" xfId="0" applyNumberFormat="1" applyFont="1" applyBorder="1" applyAlignment="1"/>
    <xf numFmtId="0" fontId="1" fillId="0" borderId="0" xfId="0" applyNumberFormat="1" applyFont="1" applyBorder="1" applyAlignment="1"/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5" fontId="1" fillId="2" borderId="3" xfId="0" applyNumberFormat="1" applyFont="1" applyFill="1" applyBorder="1" applyAlignment="1">
      <alignment horizontal="right" vertical="center"/>
    </xf>
    <xf numFmtId="0" fontId="6" fillId="0" borderId="0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K16" sqref="K16"/>
    </sheetView>
  </sheetViews>
  <sheetFormatPr defaultRowHeight="15" x14ac:dyDescent="0.25"/>
  <cols>
    <col min="1" max="1" width="0.5703125" customWidth="1"/>
    <col min="2" max="2" width="0.140625" customWidth="1"/>
    <col min="3" max="3" width="0.5703125" hidden="1" customWidth="1"/>
    <col min="4" max="4" width="47.140625" customWidth="1"/>
    <col min="5" max="5" width="13.42578125" customWidth="1"/>
    <col min="6" max="6" width="12.7109375" customWidth="1"/>
    <col min="7" max="7" width="10.42578125" customWidth="1"/>
    <col min="8" max="8" width="12.42578125" customWidth="1"/>
    <col min="9" max="9" width="12.5703125" customWidth="1"/>
    <col min="10" max="11" width="9.140625" customWidth="1"/>
    <col min="12" max="16" width="10.7109375" customWidth="1"/>
  </cols>
  <sheetData>
    <row r="1" spans="1:15" ht="37.9" customHeight="1" x14ac:dyDescent="0.25">
      <c r="A1" s="9"/>
      <c r="B1" s="4"/>
      <c r="C1" s="4"/>
      <c r="D1" s="19" t="s">
        <v>24</v>
      </c>
      <c r="E1" s="19"/>
      <c r="F1" s="19"/>
      <c r="G1" s="19"/>
      <c r="H1" s="19"/>
      <c r="I1" s="9"/>
    </row>
    <row r="2" spans="1:15" ht="16.149999999999999" customHeight="1" x14ac:dyDescent="0.25">
      <c r="A2" s="9"/>
      <c r="B2" s="3"/>
      <c r="C2" s="3"/>
      <c r="D2" s="14"/>
      <c r="E2" s="3"/>
      <c r="F2" s="14"/>
      <c r="G2" s="14"/>
      <c r="H2" s="14" t="s">
        <v>19</v>
      </c>
      <c r="I2" s="9"/>
    </row>
    <row r="3" spans="1:15" ht="16.149999999999999" customHeight="1" x14ac:dyDescent="0.25">
      <c r="A3" s="9"/>
      <c r="B3" s="21" t="s">
        <v>0</v>
      </c>
      <c r="C3" s="21"/>
      <c r="D3" s="21"/>
      <c r="E3" s="21" t="s">
        <v>25</v>
      </c>
      <c r="F3" s="22" t="s">
        <v>20</v>
      </c>
      <c r="G3" s="22"/>
      <c r="H3" s="22"/>
      <c r="I3" s="9"/>
    </row>
    <row r="4" spans="1:15" ht="34.5" customHeight="1" x14ac:dyDescent="0.25">
      <c r="A4" s="9"/>
      <c r="B4" s="21"/>
      <c r="C4" s="21"/>
      <c r="D4" s="21"/>
      <c r="E4" s="21"/>
      <c r="F4" s="15" t="s">
        <v>21</v>
      </c>
      <c r="G4" s="15" t="s">
        <v>22</v>
      </c>
      <c r="H4" s="15" t="s">
        <v>26</v>
      </c>
      <c r="I4" s="9"/>
    </row>
    <row r="5" spans="1:15" ht="15" customHeight="1" x14ac:dyDescent="0.25">
      <c r="A5" s="9"/>
      <c r="B5" s="5"/>
      <c r="C5" s="20" t="s">
        <v>1</v>
      </c>
      <c r="D5" s="20"/>
      <c r="E5" s="16">
        <v>4320</v>
      </c>
      <c r="F5" s="16">
        <v>3840</v>
      </c>
      <c r="G5" s="16">
        <v>0</v>
      </c>
      <c r="H5" s="16">
        <v>0</v>
      </c>
      <c r="I5" s="9"/>
      <c r="M5" s="7"/>
      <c r="N5" s="7"/>
      <c r="O5" s="7"/>
    </row>
    <row r="6" spans="1:15" ht="15" customHeight="1" x14ac:dyDescent="0.25">
      <c r="A6" s="9"/>
      <c r="B6" s="5"/>
      <c r="C6" s="20" t="s">
        <v>2</v>
      </c>
      <c r="D6" s="20"/>
      <c r="E6" s="16">
        <v>1269252.6000000001</v>
      </c>
      <c r="F6" s="16">
        <v>1282896.8</v>
      </c>
      <c r="G6" s="16">
        <v>1261383.5</v>
      </c>
      <c r="H6" s="16">
        <v>1219492.5</v>
      </c>
      <c r="I6" s="9"/>
      <c r="M6" s="7"/>
      <c r="N6" s="7"/>
      <c r="O6" s="7"/>
    </row>
    <row r="7" spans="1:15" ht="15" customHeight="1" x14ac:dyDescent="0.25">
      <c r="A7" s="9"/>
      <c r="B7" s="5"/>
      <c r="C7" s="20" t="s">
        <v>3</v>
      </c>
      <c r="D7" s="20"/>
      <c r="E7" s="16">
        <v>5751208.5</v>
      </c>
      <c r="F7" s="16">
        <v>6042545</v>
      </c>
      <c r="G7" s="16">
        <v>6016328.4000000004</v>
      </c>
      <c r="H7" s="16">
        <v>5808938.9000000004</v>
      </c>
      <c r="I7" s="9"/>
      <c r="M7" s="7"/>
      <c r="N7" s="7"/>
      <c r="O7" s="7"/>
    </row>
    <row r="8" spans="1:15" ht="15" customHeight="1" x14ac:dyDescent="0.25">
      <c r="A8" s="9"/>
      <c r="B8" s="5"/>
      <c r="C8" s="20" t="s">
        <v>4</v>
      </c>
      <c r="D8" s="20"/>
      <c r="E8" s="16">
        <v>73776.2</v>
      </c>
      <c r="F8" s="16">
        <v>72554.8</v>
      </c>
      <c r="G8" s="16">
        <v>68255.8</v>
      </c>
      <c r="H8" s="16">
        <v>68564.800000000003</v>
      </c>
      <c r="I8" s="9"/>
      <c r="M8" s="7"/>
      <c r="N8" s="7"/>
      <c r="O8" s="7"/>
    </row>
    <row r="9" spans="1:15" ht="15" customHeight="1" x14ac:dyDescent="0.25">
      <c r="A9" s="9"/>
      <c r="B9" s="5"/>
      <c r="C9" s="20" t="s">
        <v>5</v>
      </c>
      <c r="D9" s="20"/>
      <c r="E9" s="16">
        <v>526175.9</v>
      </c>
      <c r="F9" s="16">
        <v>620794.80000000005</v>
      </c>
      <c r="G9" s="16">
        <v>679655.9</v>
      </c>
      <c r="H9" s="16">
        <v>593437</v>
      </c>
      <c r="I9" s="9"/>
      <c r="M9" s="7"/>
      <c r="N9" s="7"/>
      <c r="O9" s="7"/>
    </row>
    <row r="10" spans="1:15" ht="15" customHeight="1" x14ac:dyDescent="0.25">
      <c r="A10" s="9"/>
      <c r="B10" s="5"/>
      <c r="C10" s="20" t="s">
        <v>6</v>
      </c>
      <c r="D10" s="20"/>
      <c r="E10" s="16">
        <v>7022</v>
      </c>
      <c r="F10" s="16">
        <v>11854</v>
      </c>
      <c r="G10" s="16">
        <v>10019</v>
      </c>
      <c r="H10" s="16">
        <v>10183</v>
      </c>
      <c r="I10" s="9"/>
      <c r="M10" s="7"/>
      <c r="N10" s="7"/>
      <c r="O10" s="7"/>
    </row>
    <row r="11" spans="1:15" ht="15" customHeight="1" x14ac:dyDescent="0.25">
      <c r="A11" s="9"/>
      <c r="B11" s="5"/>
      <c r="C11" s="20" t="s">
        <v>7</v>
      </c>
      <c r="D11" s="20"/>
      <c r="E11" s="16">
        <v>20979.200000000001</v>
      </c>
      <c r="F11" s="16">
        <v>41479.4</v>
      </c>
      <c r="G11" s="16">
        <v>10214.299999999999</v>
      </c>
      <c r="H11" s="16">
        <v>10214.299999999999</v>
      </c>
      <c r="I11" s="9"/>
      <c r="M11" s="7"/>
      <c r="N11" s="7"/>
      <c r="O11" s="7"/>
    </row>
    <row r="12" spans="1:15" ht="23.25" customHeight="1" x14ac:dyDescent="0.25">
      <c r="A12" s="9"/>
      <c r="B12" s="5"/>
      <c r="C12" s="20" t="s">
        <v>28</v>
      </c>
      <c r="D12" s="20"/>
      <c r="E12" s="16">
        <v>195759</v>
      </c>
      <c r="F12" s="16">
        <v>232154.2</v>
      </c>
      <c r="G12" s="16">
        <v>172298</v>
      </c>
      <c r="H12" s="16">
        <v>176281</v>
      </c>
      <c r="I12" s="9"/>
      <c r="M12" s="7"/>
      <c r="N12" s="7"/>
      <c r="O12" s="7"/>
    </row>
    <row r="13" spans="1:15" ht="15" customHeight="1" x14ac:dyDescent="0.25">
      <c r="A13" s="9"/>
      <c r="B13" s="5"/>
      <c r="C13" s="20" t="s">
        <v>8</v>
      </c>
      <c r="D13" s="20"/>
      <c r="E13" s="16">
        <v>232771.8</v>
      </c>
      <c r="F13" s="16">
        <v>55179.6</v>
      </c>
      <c r="G13" s="16">
        <v>49008.800000000003</v>
      </c>
      <c r="H13" s="16">
        <v>65916.800000000003</v>
      </c>
      <c r="I13" s="9"/>
      <c r="M13" s="7"/>
      <c r="N13" s="7"/>
      <c r="O13" s="7"/>
    </row>
    <row r="14" spans="1:15" ht="34.5" customHeight="1" x14ac:dyDescent="0.25">
      <c r="A14" s="9"/>
      <c r="B14" s="5"/>
      <c r="C14" s="20" t="s">
        <v>27</v>
      </c>
      <c r="D14" s="20"/>
      <c r="E14" s="16">
        <v>1026908.4</v>
      </c>
      <c r="F14" s="16">
        <v>2048505.6</v>
      </c>
      <c r="G14" s="16">
        <v>943261.9</v>
      </c>
      <c r="H14" s="16">
        <v>307717.3</v>
      </c>
      <c r="I14" s="9"/>
      <c r="M14" s="7"/>
      <c r="N14" s="7"/>
      <c r="O14" s="7"/>
    </row>
    <row r="15" spans="1:15" ht="15" customHeight="1" x14ac:dyDescent="0.25">
      <c r="A15" s="9"/>
      <c r="B15" s="5"/>
      <c r="C15" s="20" t="s">
        <v>9</v>
      </c>
      <c r="D15" s="20"/>
      <c r="E15" s="16">
        <v>500</v>
      </c>
      <c r="F15" s="16">
        <v>500</v>
      </c>
      <c r="G15" s="16">
        <v>0</v>
      </c>
      <c r="H15" s="16">
        <v>0</v>
      </c>
      <c r="I15" s="9"/>
      <c r="M15" s="7"/>
      <c r="N15" s="7"/>
      <c r="O15" s="7"/>
    </row>
    <row r="16" spans="1:15" ht="23.25" customHeight="1" x14ac:dyDescent="0.25">
      <c r="A16" s="9"/>
      <c r="B16" s="5"/>
      <c r="C16" s="20" t="s">
        <v>10</v>
      </c>
      <c r="D16" s="20"/>
      <c r="E16" s="16">
        <v>1366713.9</v>
      </c>
      <c r="F16" s="16">
        <v>1526469.9</v>
      </c>
      <c r="G16" s="16">
        <v>986064.7</v>
      </c>
      <c r="H16" s="16">
        <v>986064.7</v>
      </c>
      <c r="I16" s="9"/>
      <c r="M16" s="7"/>
      <c r="N16" s="7"/>
      <c r="O16" s="7"/>
    </row>
    <row r="17" spans="1:15" ht="34.5" customHeight="1" x14ac:dyDescent="0.25">
      <c r="A17" s="9"/>
      <c r="B17" s="5"/>
      <c r="C17" s="20" t="s">
        <v>11</v>
      </c>
      <c r="D17" s="20"/>
      <c r="E17" s="16">
        <v>106053.9</v>
      </c>
      <c r="F17" s="16">
        <v>77698</v>
      </c>
      <c r="G17" s="16">
        <v>79468.100000000006</v>
      </c>
      <c r="H17" s="16">
        <v>77153.899999999994</v>
      </c>
      <c r="I17" s="9"/>
      <c r="M17" s="7"/>
      <c r="N17" s="7"/>
      <c r="O17" s="7"/>
    </row>
    <row r="18" spans="1:15" ht="23.25" customHeight="1" x14ac:dyDescent="0.25">
      <c r="A18" s="9"/>
      <c r="B18" s="5"/>
      <c r="C18" s="20" t="s">
        <v>12</v>
      </c>
      <c r="D18" s="20"/>
      <c r="E18" s="16">
        <v>560818.5</v>
      </c>
      <c r="F18" s="16">
        <v>685697</v>
      </c>
      <c r="G18" s="16">
        <v>722039</v>
      </c>
      <c r="H18" s="16">
        <v>753809</v>
      </c>
      <c r="I18" s="9"/>
      <c r="M18" s="7"/>
      <c r="N18" s="7"/>
      <c r="O18" s="7"/>
    </row>
    <row r="19" spans="1:15" ht="21" customHeight="1" x14ac:dyDescent="0.25">
      <c r="A19" s="9"/>
      <c r="B19" s="5"/>
      <c r="C19" s="20" t="s">
        <v>13</v>
      </c>
      <c r="D19" s="20"/>
      <c r="E19" s="17">
        <v>162657.20000000001</v>
      </c>
      <c r="F19" s="17">
        <v>182319.7</v>
      </c>
      <c r="G19" s="17">
        <v>169033.2</v>
      </c>
      <c r="H19" s="16">
        <v>168806.6</v>
      </c>
      <c r="I19" s="9"/>
      <c r="M19" s="7"/>
      <c r="N19" s="7"/>
      <c r="O19" s="7"/>
    </row>
    <row r="20" spans="1:15" ht="25.5" customHeight="1" x14ac:dyDescent="0.25">
      <c r="A20" s="9"/>
      <c r="B20" s="5"/>
      <c r="C20" s="12"/>
      <c r="D20" s="13" t="s">
        <v>23</v>
      </c>
      <c r="E20" s="18">
        <v>0</v>
      </c>
      <c r="F20" s="16">
        <v>5730</v>
      </c>
      <c r="G20" s="16">
        <v>0</v>
      </c>
      <c r="H20" s="16">
        <v>284225</v>
      </c>
      <c r="I20" s="9"/>
      <c r="M20" s="7"/>
      <c r="N20" s="7"/>
      <c r="O20" s="7"/>
    </row>
    <row r="21" spans="1:15" ht="23.25" customHeight="1" x14ac:dyDescent="0.25">
      <c r="A21" s="9">
        <f>53363.5*1000</f>
        <v>53363500</v>
      </c>
      <c r="B21" s="5"/>
      <c r="C21" s="20" t="s">
        <v>14</v>
      </c>
      <c r="D21" s="20"/>
      <c r="E21" s="16">
        <v>2262209.7999999998</v>
      </c>
      <c r="F21" s="16">
        <v>3452250</v>
      </c>
      <c r="G21" s="16">
        <v>2619919</v>
      </c>
      <c r="H21" s="16">
        <v>2627832</v>
      </c>
      <c r="I21" s="9"/>
      <c r="M21" s="7"/>
      <c r="N21" s="7"/>
      <c r="O21" s="7"/>
    </row>
    <row r="22" spans="1:15" ht="23.45" customHeight="1" x14ac:dyDescent="0.25">
      <c r="A22" s="9"/>
      <c r="B22" s="5"/>
      <c r="C22" s="20" t="s">
        <v>15</v>
      </c>
      <c r="D22" s="20"/>
      <c r="E22" s="16">
        <v>1843883.9</v>
      </c>
      <c r="F22" s="16">
        <v>0</v>
      </c>
      <c r="G22" s="16">
        <v>0</v>
      </c>
      <c r="H22" s="16">
        <v>0</v>
      </c>
      <c r="I22" s="9"/>
      <c r="M22" s="7"/>
      <c r="N22" s="7"/>
      <c r="O22" s="7"/>
    </row>
    <row r="23" spans="1:15" ht="23.45" customHeight="1" x14ac:dyDescent="0.25">
      <c r="A23" s="9"/>
      <c r="B23" s="5"/>
      <c r="C23" s="20" t="s">
        <v>16</v>
      </c>
      <c r="D23" s="20"/>
      <c r="E23" s="16">
        <v>583776.19999999995</v>
      </c>
      <c r="F23" s="16">
        <v>3230322.7</v>
      </c>
      <c r="G23" s="16">
        <v>2683004.6</v>
      </c>
      <c r="H23" s="16">
        <v>284652.90000000002</v>
      </c>
      <c r="I23" s="9"/>
      <c r="M23" s="7"/>
      <c r="N23" s="7"/>
      <c r="O23" s="7"/>
    </row>
    <row r="24" spans="1:15" ht="15" customHeight="1" x14ac:dyDescent="0.25">
      <c r="A24" s="9"/>
      <c r="B24" s="5"/>
      <c r="C24" s="20" t="s">
        <v>17</v>
      </c>
      <c r="D24" s="20"/>
      <c r="E24" s="16">
        <v>146004.20000000001</v>
      </c>
      <c r="F24" s="16">
        <f>301000+54136</f>
        <v>355136</v>
      </c>
      <c r="G24" s="16">
        <v>54136</v>
      </c>
      <c r="H24" s="16">
        <v>54136</v>
      </c>
      <c r="I24" s="9"/>
      <c r="M24" s="7"/>
      <c r="N24" s="7"/>
      <c r="O24" s="7"/>
    </row>
    <row r="25" spans="1:15" ht="13.5" customHeight="1" x14ac:dyDescent="0.25">
      <c r="A25" s="9"/>
      <c r="B25" s="23" t="s">
        <v>18</v>
      </c>
      <c r="C25" s="23"/>
      <c r="D25" s="23"/>
      <c r="E25" s="16">
        <f>SUM(E5:E24)</f>
        <v>16140791.199999997</v>
      </c>
      <c r="F25" s="16">
        <f>SUM(F5:F24)-0.1</f>
        <v>19927927.399999999</v>
      </c>
      <c r="G25" s="16">
        <f>SUM(G5:G24)+0.1</f>
        <v>16524090.299999997</v>
      </c>
      <c r="H25" s="16">
        <f t="shared" ref="H25" si="0">SUM(H5:H24)</f>
        <v>13497425.699999999</v>
      </c>
      <c r="I25" s="9"/>
      <c r="L25" s="8"/>
      <c r="M25" s="7"/>
      <c r="N25" s="7"/>
      <c r="O25" s="7"/>
    </row>
    <row r="26" spans="1:15" s="6" customFormat="1" ht="15" customHeight="1" x14ac:dyDescent="0.25">
      <c r="A26" s="24"/>
      <c r="B26" s="24"/>
      <c r="C26" s="24"/>
      <c r="D26" s="24"/>
      <c r="E26" s="25"/>
      <c r="F26" s="25"/>
      <c r="G26" s="26"/>
      <c r="H26" s="26"/>
      <c r="I26" s="10"/>
      <c r="J26" s="27"/>
      <c r="K26" s="28"/>
      <c r="L26" s="1"/>
    </row>
    <row r="27" spans="1:15" s="6" customFormat="1" ht="15" customHeight="1" x14ac:dyDescent="0.25">
      <c r="A27" s="29"/>
      <c r="B27" s="29"/>
      <c r="C27" s="29"/>
      <c r="D27" s="29"/>
      <c r="E27" s="30"/>
      <c r="F27" s="30"/>
      <c r="G27" s="31"/>
      <c r="H27" s="31"/>
      <c r="I27" s="11"/>
      <c r="J27" s="31"/>
      <c r="K27" s="32"/>
      <c r="L27" s="2"/>
    </row>
    <row r="28" spans="1:15" s="6" customFormat="1" x14ac:dyDescent="0.25"/>
    <row r="29" spans="1:15" s="6" customFormat="1" x14ac:dyDescent="0.25"/>
    <row r="30" spans="1:15" s="6" customFormat="1" x14ac:dyDescent="0.25"/>
  </sheetData>
  <mergeCells count="32">
    <mergeCell ref="A26:D26"/>
    <mergeCell ref="E26:F26"/>
    <mergeCell ref="G26:H26"/>
    <mergeCell ref="J26:K26"/>
    <mergeCell ref="A27:D27"/>
    <mergeCell ref="E27:F27"/>
    <mergeCell ref="G27:H27"/>
    <mergeCell ref="J27:K27"/>
    <mergeCell ref="C24:D24"/>
    <mergeCell ref="B25:D25"/>
    <mergeCell ref="C22:D22"/>
    <mergeCell ref="C23:D23"/>
    <mergeCell ref="C18:D18"/>
    <mergeCell ref="C19:D19"/>
    <mergeCell ref="C21:D21"/>
    <mergeCell ref="C15:D15"/>
    <mergeCell ref="C16:D16"/>
    <mergeCell ref="C17:D17"/>
    <mergeCell ref="C12:D12"/>
    <mergeCell ref="C13:D13"/>
    <mergeCell ref="C14:D14"/>
    <mergeCell ref="C9:D9"/>
    <mergeCell ref="C10:D10"/>
    <mergeCell ref="C11:D11"/>
    <mergeCell ref="C6:D6"/>
    <mergeCell ref="C7:D7"/>
    <mergeCell ref="C8:D8"/>
    <mergeCell ref="D1:H1"/>
    <mergeCell ref="C5:D5"/>
    <mergeCell ref="B3:D4"/>
    <mergeCell ref="E3:E4"/>
    <mergeCell ref="F3:H3"/>
  </mergeCells>
  <printOptions horizontalCentered="1"/>
  <pageMargins left="0.23622047244094491" right="0.23622047244094491" top="0.39370078740157483" bottom="0.23622047244094491" header="0.31496062992125984" footer="0.31496062992125984"/>
  <pageSetup paperSize="9" scale="90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В.В. Емельянова</cp:lastModifiedBy>
  <cp:lastPrinted>2024-11-07T12:33:00Z</cp:lastPrinted>
  <dcterms:created xsi:type="dcterms:W3CDTF">2021-04-12T14:52:46Z</dcterms:created>
  <dcterms:modified xsi:type="dcterms:W3CDTF">2024-11-11T13:49:48Z</dcterms:modified>
</cp:coreProperties>
</file>