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<sst xmlns="http://schemas.openxmlformats.org/spreadsheetml/2006/main" count="41" uniqueCount="41">
  <si>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</si>
  <si>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</si>
  <si>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</si>
  <si>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</si>
  <si>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</si>
  <si>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</si>
  <si>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</si>
  <si>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</si>
  <si>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</si>
  <si>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</si>
  <si>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</si>
  <si>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</si>
  <si>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</si>
  <si>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</si>
  <si>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</si>
  <si>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</si>
  <si>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</si>
  <si>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</si>
  <si>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</si>
  <si>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</si>
  <si>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</si>
  <si>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</si>
  <si>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</si>
  <si>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</si>
  <si>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</si>
  <si>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</si>
  <si>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</si>
  <si>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</si>
  <si>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</si>
  <si>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</si>
  <si>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</si>
  <si>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</si>
  <si>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</si>
  <si>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2020 года, %</t>
  </si>
  <si>
    <t>Годовые бюджетные назначения в соответствии с Решением Совета депутатов от 23.12.2020 № 202/23-48-НПА на 2021 год, тыс. руб.</t>
  </si>
  <si>
    <t>Годовые бюджетные назначения в соответствии с отчетом об исполнении бюджета городского округа Щёлково на 2021 год , тыс. руб.</t>
  </si>
  <si>
    <t>% исполнения годовых бюджетных назначений в соответствии с Решением Совета депутатов от 23.12.2020 № 202/23-48-НПА на  2021 год</t>
  </si>
  <si>
    <t>% исполнения годовых бюджетных назначений в соответствии с отчетом об исполнении бюджета городского округа Щёлково на  2021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</si>
  <si>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01.12.2021)</t>
  </si>
  <si>
    <t>Фактически исполнено по состоянию на 01.12.2021, тыс. руб.</t>
  </si>
  <si>
    <t>Фактически исполнено по состоянию на 01.12.2020,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</si>
</sst>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I16" sqref="I16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34</v>
      </c>
      <c r="D3" s="12" t="s">
        <v>35</v>
      </c>
      <c r="E3" s="12" t="s">
        <v>39</v>
      </c>
      <c r="F3" s="12" t="s">
        <v>36</v>
      </c>
      <c r="G3" s="12" t="s">
        <v>37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11800</v>
      </c>
      <c r="D4" s="18">
        <v>16000</v>
      </c>
      <c r="E4" s="18">
        <v>12440</v>
      </c>
      <c r="F4" s="5">
        <f>E4/C4</f>
        <v>1.0542372881355933</v>
      </c>
      <c r="G4" s="5">
        <f>E4/D4</f>
        <v>0.7775</v>
      </c>
      <c r="H4" s="18">
        <v>10010</v>
      </c>
      <c r="I4" s="5">
        <f aca="true" t="shared" si="0" ref="I4:I14">E4/H4</f>
        <v>1.2427572427572429</v>
      </c>
    </row>
    <row r="5" spans="1:9" ht="15">
      <c r="A5" s="6" t="s">
        <v>13</v>
      </c>
      <c r="B5" s="4" t="s">
        <v>15</v>
      </c>
      <c r="C5" s="18">
        <v>574592.45</v>
      </c>
      <c r="D5" s="18">
        <v>624505</v>
      </c>
      <c r="E5" s="18">
        <v>541038</v>
      </c>
      <c r="F5" s="5">
        <f>E5/C5</f>
        <v>0.9416030440358206</v>
      </c>
      <c r="G5" s="5">
        <f aca="true" t="shared" si="1" ref="G5:G25">E5/D5</f>
        <v>0.8663469467818512</v>
      </c>
      <c r="H5" s="18">
        <v>499470</v>
      </c>
      <c r="I5" s="5">
        <f t="shared" si="0"/>
        <v>1.083224217670731</v>
      </c>
    </row>
    <row r="6" spans="1:9" ht="15">
      <c r="A6" s="3" t="s">
        <v>6</v>
      </c>
      <c r="B6" s="4" t="s">
        <v>16</v>
      </c>
      <c r="C6" s="18">
        <v>4689100.669</v>
      </c>
      <c r="D6" s="18">
        <v>4712232</v>
      </c>
      <c r="E6" s="18">
        <v>4135602</v>
      </c>
      <c r="F6" s="5">
        <f aca="true" t="shared" si="2" ref="F6:F23">E6/C6</f>
        <v>0.8819605915779924</v>
      </c>
      <c r="G6" s="5">
        <f t="shared" si="1"/>
        <v>0.8776312371716842</v>
      </c>
      <c r="H6" s="18">
        <v>4137007</v>
      </c>
      <c r="I6" s="5">
        <f t="shared" si="0"/>
        <v>0.9996603824939141</v>
      </c>
    </row>
    <row r="7" spans="1:9" ht="15">
      <c r="A7" s="7" t="s">
        <v>7</v>
      </c>
      <c r="B7" s="4" t="s">
        <v>17</v>
      </c>
      <c r="C7" s="18">
        <v>99038</v>
      </c>
      <c r="D7" s="18">
        <v>112038</v>
      </c>
      <c r="E7" s="18">
        <v>87374</v>
      </c>
      <c r="F7" s="5">
        <f t="shared" si="2"/>
        <v>0.8822270239705972</v>
      </c>
      <c r="G7" s="5">
        <f t="shared" si="1"/>
        <v>0.7798604045056141</v>
      </c>
      <c r="H7" s="18">
        <v>86567</v>
      </c>
      <c r="I7" s="5">
        <f t="shared" si="0"/>
        <v>1.0093222590594568</v>
      </c>
    </row>
    <row r="8" spans="1:9" ht="15">
      <c r="A8" s="3" t="s">
        <v>8</v>
      </c>
      <c r="B8" s="4" t="s">
        <v>18</v>
      </c>
      <c r="C8" s="18">
        <v>356764.5</v>
      </c>
      <c r="D8" s="18">
        <v>456619</v>
      </c>
      <c r="E8" s="18">
        <v>415403</v>
      </c>
      <c r="F8" s="5">
        <f t="shared" si="2"/>
        <v>1.1643619250233697</v>
      </c>
      <c r="G8" s="5">
        <f t="shared" si="1"/>
        <v>0.9097365637435149</v>
      </c>
      <c r="H8" s="18">
        <v>344607</v>
      </c>
      <c r="I8" s="5">
        <f t="shared" si="0"/>
        <v>1.2054398198527598</v>
      </c>
    </row>
    <row r="9" spans="1:9" ht="15">
      <c r="A9" s="3" t="s">
        <v>9</v>
      </c>
      <c r="B9" s="4" t="s">
        <v>19</v>
      </c>
      <c r="C9" s="18">
        <v>6405</v>
      </c>
      <c r="D9" s="18">
        <v>10631</v>
      </c>
      <c r="E9" s="18">
        <v>7243</v>
      </c>
      <c r="F9" s="5">
        <f t="shared" si="2"/>
        <v>1.1308352849336456</v>
      </c>
      <c r="G9" s="5">
        <f t="shared" si="1"/>
        <v>0.6813093782334682</v>
      </c>
      <c r="H9" s="18">
        <v>5322</v>
      </c>
      <c r="I9" s="5">
        <f t="shared" si="0"/>
        <v>1.3609545283727922</v>
      </c>
    </row>
    <row r="10" spans="1:9" ht="24">
      <c r="A10" s="3" t="s">
        <v>10</v>
      </c>
      <c r="B10" s="4" t="s">
        <v>20</v>
      </c>
      <c r="C10" s="18">
        <v>11421</v>
      </c>
      <c r="D10" s="18">
        <v>38217</v>
      </c>
      <c r="E10" s="18">
        <v>10711</v>
      </c>
      <c r="F10" s="5">
        <f t="shared" si="2"/>
        <v>0.9378338149023728</v>
      </c>
      <c r="G10" s="5">
        <f t="shared" si="1"/>
        <v>0.2802679435853154</v>
      </c>
      <c r="H10" s="18">
        <v>4252</v>
      </c>
      <c r="I10" s="5">
        <f t="shared" si="0"/>
        <v>2.519049858889934</v>
      </c>
    </row>
    <row r="11" spans="1:9" ht="24">
      <c r="A11" s="3" t="s">
        <v>11</v>
      </c>
      <c r="B11" s="4" t="s">
        <v>21</v>
      </c>
      <c r="C11" s="18">
        <v>160795.00135</v>
      </c>
      <c r="D11" s="18">
        <v>243485</v>
      </c>
      <c r="E11" s="18">
        <v>173682</v>
      </c>
      <c r="F11" s="5">
        <f t="shared" si="2"/>
        <v>1.0801455178444823</v>
      </c>
      <c r="G11" s="5">
        <f t="shared" si="1"/>
        <v>0.7133170421175843</v>
      </c>
      <c r="H11" s="18">
        <v>99649</v>
      </c>
      <c r="I11" s="5">
        <f t="shared" si="0"/>
        <v>1.7429377113668978</v>
      </c>
    </row>
    <row r="12" spans="1:9" ht="15">
      <c r="A12" s="3" t="s">
        <v>12</v>
      </c>
      <c r="B12" s="4" t="s">
        <v>22</v>
      </c>
      <c r="C12" s="18">
        <v>61795.4</v>
      </c>
      <c r="D12" s="18">
        <v>72596</v>
      </c>
      <c r="E12" s="18">
        <v>59170</v>
      </c>
      <c r="F12" s="5">
        <f t="shared" si="2"/>
        <v>0.9575146370118164</v>
      </c>
      <c r="G12" s="5">
        <f t="shared" si="1"/>
        <v>0.8150586809190589</v>
      </c>
      <c r="H12" s="18">
        <v>79406</v>
      </c>
      <c r="I12" s="5">
        <f t="shared" si="0"/>
        <v>0.7451577966400524</v>
      </c>
    </row>
    <row r="13" spans="1:9" ht="24">
      <c r="A13" s="3">
        <v>1000000000</v>
      </c>
      <c r="B13" s="4" t="s">
        <v>23</v>
      </c>
      <c r="C13" s="18">
        <v>681373.69</v>
      </c>
      <c r="D13" s="18">
        <v>660604</v>
      </c>
      <c r="E13" s="18">
        <v>104034</v>
      </c>
      <c r="F13" s="5">
        <f t="shared" si="2"/>
        <v>0.1526827371335691</v>
      </c>
      <c r="G13" s="5">
        <f t="shared" si="1"/>
        <v>0.15748315178230832</v>
      </c>
      <c r="H13" s="18">
        <v>408845</v>
      </c>
      <c r="I13" s="5">
        <f t="shared" si="0"/>
        <v>0.25445829103939144</v>
      </c>
    </row>
    <row r="14" spans="1:9" ht="15">
      <c r="A14" s="3">
        <v>1100000000</v>
      </c>
      <c r="B14" s="4" t="s">
        <v>24</v>
      </c>
      <c r="C14" s="18">
        <v>393</v>
      </c>
      <c r="D14" s="18">
        <v>184</v>
      </c>
      <c r="E14" s="18">
        <v>88</v>
      </c>
      <c r="F14" s="5">
        <f t="shared" si="2"/>
        <v>0.22391857506361323</v>
      </c>
      <c r="G14" s="5">
        <f t="shared" si="1"/>
        <v>0.4782608695652174</v>
      </c>
      <c r="H14" s="18"/>
      <c r="I14" s="5"/>
    </row>
    <row r="15" spans="1:9" ht="24">
      <c r="A15" s="3">
        <v>1200000000</v>
      </c>
      <c r="B15" s="4" t="s">
        <v>25</v>
      </c>
      <c r="C15" s="18">
        <v>1182694.59</v>
      </c>
      <c r="D15" s="18">
        <v>1201446</v>
      </c>
      <c r="E15" s="18">
        <v>929751</v>
      </c>
      <c r="F15" s="5">
        <f t="shared" si="2"/>
        <v>0.7861294097912462</v>
      </c>
      <c r="G15" s="5">
        <f t="shared" si="1"/>
        <v>0.7738599987015646</v>
      </c>
      <c r="H15" s="18">
        <v>766807</v>
      </c>
      <c r="I15" s="5">
        <f aca="true" t="shared" si="3" ref="I15:I22">E15/H15</f>
        <v>1.2124967560285704</v>
      </c>
    </row>
    <row r="16" spans="1:9" ht="48">
      <c r="A16" s="3">
        <v>1300000000</v>
      </c>
      <c r="B16" s="4" t="s">
        <v>26</v>
      </c>
      <c r="C16" s="18">
        <v>46061</v>
      </c>
      <c r="D16" s="18">
        <v>89813</v>
      </c>
      <c r="E16" s="18">
        <v>56164</v>
      </c>
      <c r="F16" s="5">
        <f t="shared" si="2"/>
        <v>1.2193395714378759</v>
      </c>
      <c r="G16" s="5">
        <f t="shared" si="1"/>
        <v>0.625343769832875</v>
      </c>
      <c r="H16" s="18">
        <v>41739</v>
      </c>
      <c r="I16" s="5">
        <f t="shared" si="3"/>
        <v>1.3456000383334532</v>
      </c>
    </row>
    <row r="17" spans="1:9" ht="24">
      <c r="A17" s="8">
        <v>1400000000</v>
      </c>
      <c r="B17" s="4" t="s">
        <v>27</v>
      </c>
      <c r="C17" s="19">
        <v>360119</v>
      </c>
      <c r="D17" s="19">
        <v>692835</v>
      </c>
      <c r="E17" s="19">
        <v>294069</v>
      </c>
      <c r="F17" s="9">
        <f t="shared" si="2"/>
        <v>0.8165884054992932</v>
      </c>
      <c r="G17" s="5">
        <f t="shared" si="1"/>
        <v>0.4244430492108511</v>
      </c>
      <c r="H17" s="19">
        <v>148276</v>
      </c>
      <c r="I17" s="5">
        <f t="shared" si="3"/>
        <v>1.9832542016239985</v>
      </c>
    </row>
    <row r="18" spans="1:9" ht="24">
      <c r="A18" s="8">
        <v>1500000000</v>
      </c>
      <c r="B18" s="4" t="s">
        <v>28</v>
      </c>
      <c r="C18" s="19">
        <v>120927.8</v>
      </c>
      <c r="D18" s="19">
        <v>138073</v>
      </c>
      <c r="E18" s="19">
        <v>111200</v>
      </c>
      <c r="F18" s="9">
        <f t="shared" si="2"/>
        <v>0.9195569587803631</v>
      </c>
      <c r="G18" s="5">
        <f t="shared" si="1"/>
        <v>0.8053710718243248</v>
      </c>
      <c r="H18" s="19">
        <v>125214</v>
      </c>
      <c r="I18" s="5">
        <f t="shared" si="3"/>
        <v>0.8880796077115978</v>
      </c>
    </row>
    <row r="19" spans="1:9" ht="24">
      <c r="A19" s="8">
        <v>1600000000</v>
      </c>
      <c r="B19" s="4" t="s">
        <v>29</v>
      </c>
      <c r="C19" s="19">
        <v>2867</v>
      </c>
      <c r="D19" s="19">
        <v>2867</v>
      </c>
      <c r="E19" s="19">
        <v>1917</v>
      </c>
      <c r="F19" s="9">
        <f t="shared" si="2"/>
        <v>0.6686431810254622</v>
      </c>
      <c r="G19" s="5">
        <f t="shared" si="1"/>
        <v>0.6686431810254622</v>
      </c>
      <c r="H19" s="19">
        <v>2135</v>
      </c>
      <c r="I19" s="5">
        <f t="shared" si="3"/>
        <v>0.8978922716627634</v>
      </c>
    </row>
    <row r="20" spans="1:9" ht="24">
      <c r="A20" s="8">
        <v>1700000000</v>
      </c>
      <c r="B20" s="4" t="s">
        <v>30</v>
      </c>
      <c r="C20" s="19">
        <v>509063.92</v>
      </c>
      <c r="D20" s="19">
        <v>1074462</v>
      </c>
      <c r="E20" s="19">
        <v>541110</v>
      </c>
      <c r="F20" s="9">
        <f t="shared" si="2"/>
        <v>1.0629509944448627</v>
      </c>
      <c r="G20" s="5">
        <f t="shared" si="1"/>
        <v>0.503610178861607</v>
      </c>
      <c r="H20" s="19">
        <v>242378</v>
      </c>
      <c r="I20" s="5">
        <f t="shared" si="3"/>
        <v>2.232504600252498</v>
      </c>
    </row>
    <row r="21" spans="1:9" ht="24">
      <c r="A21" s="8">
        <v>1800000000</v>
      </c>
      <c r="B21" s="4" t="s">
        <v>31</v>
      </c>
      <c r="C21" s="19">
        <v>1095961.35</v>
      </c>
      <c r="D21" s="19">
        <v>888283</v>
      </c>
      <c r="E21" s="19">
        <v>458276</v>
      </c>
      <c r="F21" s="9">
        <f t="shared" si="2"/>
        <v>0.4181497823805556</v>
      </c>
      <c r="G21" s="5">
        <f t="shared" si="1"/>
        <v>0.5159121586251229</v>
      </c>
      <c r="H21" s="19">
        <v>836102</v>
      </c>
      <c r="I21" s="5">
        <f t="shared" si="3"/>
        <v>0.5481101588083751</v>
      </c>
    </row>
    <row r="22" spans="1:9" ht="24">
      <c r="A22" s="8">
        <v>1900000000</v>
      </c>
      <c r="B22" s="4" t="s">
        <v>32</v>
      </c>
      <c r="C22" s="19">
        <v>0</v>
      </c>
      <c r="D22" s="19">
        <v>17543</v>
      </c>
      <c r="E22" s="19">
        <v>13509</v>
      </c>
      <c r="F22" s="9" t="e">
        <f t="shared" si="2"/>
        <v>#DIV/0!</v>
      </c>
      <c r="G22" s="5">
        <f t="shared" si="1"/>
        <v>0.7700507324858918</v>
      </c>
      <c r="H22" s="19">
        <v>87514</v>
      </c>
      <c r="I22" s="5">
        <f t="shared" si="3"/>
        <v>0.154363873208858</v>
      </c>
    </row>
    <row r="23" spans="1:9" s="16" customFormat="1" ht="14.25">
      <c r="A23" s="10"/>
      <c r="B23" s="2" t="s">
        <v>2</v>
      </c>
      <c r="C23" s="20">
        <v>9971173.37035</v>
      </c>
      <c r="D23" s="20">
        <f>SUM(D4:D22)</f>
        <v>11052433</v>
      </c>
      <c r="E23" s="20">
        <f>SUM(E4:E22)</f>
        <v>7952781</v>
      </c>
      <c r="F23" s="11">
        <f t="shared" si="2"/>
        <v>0.7975772463898949</v>
      </c>
      <c r="G23" s="17">
        <f t="shared" si="1"/>
        <v>0.7195502564910369</v>
      </c>
      <c r="H23" s="20">
        <f>SUM(H4:H22)</f>
        <v>7925300</v>
      </c>
      <c r="I23" s="17">
        <f>E23/H23</f>
        <v>1.0034675028074647</v>
      </c>
    </row>
    <row r="24" spans="1:9" ht="15">
      <c r="A24" s="8">
        <v>9000000000</v>
      </c>
      <c r="B24" s="4" t="s">
        <v>3</v>
      </c>
      <c r="C24" s="19">
        <v>1287910.278</v>
      </c>
      <c r="D24" s="19">
        <f>153631+42826</f>
        <v>196457</v>
      </c>
      <c r="E24" s="19">
        <f>63878+32211</f>
        <v>96089</v>
      </c>
      <c r="F24" s="9">
        <f>E24/C24</f>
        <v>0.07460845809012172</v>
      </c>
      <c r="G24" s="5">
        <f t="shared" si="1"/>
        <v>0.4891095761413439</v>
      </c>
      <c r="H24" s="19">
        <f>14463+33097</f>
        <v>47560</v>
      </c>
      <c r="I24" s="5">
        <f>E24/H24</f>
        <v>2.0203742640874687</v>
      </c>
    </row>
    <row r="25" spans="1:9" s="16" customFormat="1" ht="14.25">
      <c r="A25" s="10"/>
      <c r="B25" s="2" t="s">
        <v>4</v>
      </c>
      <c r="C25" s="20">
        <v>11259083.64835</v>
      </c>
      <c r="D25" s="20">
        <f>D23+D24</f>
        <v>11248890</v>
      </c>
      <c r="E25" s="20">
        <f>E23+E24</f>
        <v>8048870</v>
      </c>
      <c r="F25" s="11">
        <f>E25/C25</f>
        <v>0.7148778933869585</v>
      </c>
      <c r="G25" s="17">
        <f t="shared" si="1"/>
        <v>0.7155257096477964</v>
      </c>
      <c r="H25" s="20">
        <f>H23+H24</f>
        <v>7972860</v>
      </c>
      <c r="I25" s="17">
        <f>E25/H25</f>
        <v>1.0095335927132798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2022-03-10T13:20:16Z</cp:lastPrinted>
  <dcterms:created xsi:type="dcterms:W3CDTF">2017-12-11T14:03:53Z</dcterms:created>
  <dcterms:modified xsi:type="dcterms:W3CDTF">2022-03-10T13:36:29Z</dcterms:modified>
  <cp:category/>
  <cp:version/>
  <cp:contentType/>
  <cp:contentStatus/>
</cp:coreProperties>
</file>