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6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<sst xmlns="http://schemas.openxmlformats.org/spreadsheetml/2006/main" count="41" uniqueCount="41">
  <si>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</si>
  <si>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</si>
  <si>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</si>
  <si>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</si>
  <si>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</si>
  <si>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</si>
  <si>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</si>
  <si>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</si>
  <si>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</si>
  <si>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</si>
  <si>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</si>
  <si>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</si>
  <si>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</si>
  <si>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</si>
  <si>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</si>
  <si>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</si>
  <si>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</si>
  <si>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</si>
  <si>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</si>
  <si>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</si>
  <si>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</si>
  <si>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</si>
  <si>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</si>
  <si>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</si>
  <si>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</si>
  <si>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</si>
  <si>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</si>
  <si>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</si>
  <si>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</si>
  <si>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</si>
  <si>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</si>
  <si>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</si>
  <si>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</si>
  <si>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Годовые бюджетные назначения в соответствии с Решением Совета депутатов от 23.12.2020 № 202/23-48-НПА на 2021 год, тыс. руб.</t>
  </si>
  <si>
    <t>Годовые бюджетные назначения в соответствии с отчетом об исполнении бюджета городского округа Щёлково на 2021 год , тыс. руб.</t>
  </si>
  <si>
    <t>% исполнения годовых бюджетных назначений в соответствии с Решением Совета депутатов от 23.12.2020 № 202/23-48-НПА на  2021 год</t>
  </si>
  <si>
    <t>% исполнения годовых бюджетных назначений в соответствии с отчетом об исполнении бюджета городского округа Щёлково на  2021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</si>
  <si>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01.01.2022)</t>
  </si>
  <si>
    <t>Фактически исполнено по состоянию на 01.01.2022, тыс. руб.</t>
  </si>
  <si>
    <t>Фактически исполнено по состоянию на 01.01.2021, тыс. руб.</t>
  </si>
  <si>
    <t>Темп роста к соответствующему периоду 2021 года,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</si>
</sst>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3" fontId="46" fillId="33" borderId="0" xfId="0" applyNumberFormat="1" applyFont="1" applyFill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108" zoomScaleNormal="108" zoomScalePageLayoutView="0" workbookViewId="0" topLeftCell="A9">
      <selection activeCell="I27" sqref="I27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8" customWidth="1"/>
    <col min="5" max="5" width="15.8515625" style="18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</row>
    <row r="2" ht="13.5" hidden="1"/>
    <row r="3" spans="1:9" s="16" customFormat="1" ht="125.25">
      <c r="A3" s="1" t="s">
        <v>0</v>
      </c>
      <c r="B3" s="1" t="s">
        <v>1</v>
      </c>
      <c r="C3" s="19" t="s">
        <v>33</v>
      </c>
      <c r="D3" s="19" t="s">
        <v>34</v>
      </c>
      <c r="E3" s="19" t="s">
        <v>38</v>
      </c>
      <c r="F3" s="12" t="s">
        <v>35</v>
      </c>
      <c r="G3" s="12" t="s">
        <v>36</v>
      </c>
      <c r="H3" s="13" t="s">
        <v>39</v>
      </c>
      <c r="I3" s="13" t="s">
        <v>40</v>
      </c>
    </row>
    <row r="4" spans="1:9" ht="13.5">
      <c r="A4" s="3" t="s">
        <v>5</v>
      </c>
      <c r="B4" s="4" t="s">
        <v>14</v>
      </c>
      <c r="C4" s="20">
        <v>11800</v>
      </c>
      <c r="D4" s="20">
        <v>16000</v>
      </c>
      <c r="E4" s="20">
        <v>14738</v>
      </c>
      <c r="F4" s="5">
        <f>E4/C4</f>
        <v>1.2489830508474575</v>
      </c>
      <c r="G4" s="5">
        <f>E4/D4</f>
        <v>0.921125</v>
      </c>
      <c r="H4" s="24">
        <v>11760</v>
      </c>
      <c r="I4" s="5">
        <f>E4/H4</f>
        <v>1.2532312925170068</v>
      </c>
    </row>
    <row r="5" spans="1:9" ht="13.5">
      <c r="A5" s="6" t="s">
        <v>13</v>
      </c>
      <c r="B5" s="4" t="s">
        <v>15</v>
      </c>
      <c r="C5" s="20">
        <v>574592.45</v>
      </c>
      <c r="D5" s="20">
        <v>637265.6</v>
      </c>
      <c r="E5" s="20">
        <v>598464.2</v>
      </c>
      <c r="F5" s="5">
        <f>E5/C5</f>
        <v>1.041545533708283</v>
      </c>
      <c r="G5" s="5">
        <f aca="true" t="shared" si="0" ref="G5:G25">E5/D5</f>
        <v>0.9391126713885074</v>
      </c>
      <c r="H5" s="24">
        <v>553867</v>
      </c>
      <c r="I5" s="5">
        <f aca="true" t="shared" si="1" ref="I4:I14">E5/H5</f>
        <v>1.0805196915504984</v>
      </c>
    </row>
    <row r="6" spans="1:9" ht="13.5">
      <c r="A6" s="3" t="s">
        <v>6</v>
      </c>
      <c r="B6" s="4" t="s">
        <v>16</v>
      </c>
      <c r="C6" s="20">
        <v>4689100.669</v>
      </c>
      <c r="D6" s="20">
        <v>4693261</v>
      </c>
      <c r="E6" s="20">
        <v>4592278.3</v>
      </c>
      <c r="F6" s="5">
        <f aca="true" t="shared" si="2" ref="F6:F23">E6/C6</f>
        <v>0.9793516122099702</v>
      </c>
      <c r="G6" s="5">
        <f t="shared" si="0"/>
        <v>0.9784834681045865</v>
      </c>
      <c r="H6" s="24">
        <v>4526700</v>
      </c>
      <c r="I6" s="5">
        <f t="shared" si="1"/>
        <v>1.0144869993593566</v>
      </c>
    </row>
    <row r="7" spans="1:9" ht="13.5">
      <c r="A7" s="7" t="s">
        <v>7</v>
      </c>
      <c r="B7" s="4" t="s">
        <v>17</v>
      </c>
      <c r="C7" s="20">
        <v>99038</v>
      </c>
      <c r="D7" s="20">
        <v>108319.8</v>
      </c>
      <c r="E7" s="20">
        <v>96725.3</v>
      </c>
      <c r="F7" s="5">
        <f t="shared" si="2"/>
        <v>0.9766483571962278</v>
      </c>
      <c r="G7" s="5">
        <f t="shared" si="0"/>
        <v>0.8929604744469617</v>
      </c>
      <c r="H7" s="24">
        <v>95070</v>
      </c>
      <c r="I7" s="5">
        <f t="shared" si="1"/>
        <v>1.0174113810876197</v>
      </c>
    </row>
    <row r="8" spans="1:9" ht="13.5">
      <c r="A8" s="3" t="s">
        <v>8</v>
      </c>
      <c r="B8" s="4" t="s">
        <v>18</v>
      </c>
      <c r="C8" s="20">
        <v>356764.5</v>
      </c>
      <c r="D8" s="20">
        <v>457937</v>
      </c>
      <c r="E8" s="20">
        <v>455383.7</v>
      </c>
      <c r="F8" s="5">
        <f t="shared" si="2"/>
        <v>1.2764266063467637</v>
      </c>
      <c r="G8" s="5">
        <f t="shared" si="0"/>
        <v>0.9944243422130119</v>
      </c>
      <c r="H8" s="24">
        <v>383188</v>
      </c>
      <c r="I8" s="5">
        <f t="shared" si="1"/>
        <v>1.1884080399177428</v>
      </c>
    </row>
    <row r="9" spans="1:9" ht="13.5">
      <c r="A9" s="3" t="s">
        <v>9</v>
      </c>
      <c r="B9" s="4" t="s">
        <v>19</v>
      </c>
      <c r="C9" s="20">
        <v>6405</v>
      </c>
      <c r="D9" s="20">
        <v>10631</v>
      </c>
      <c r="E9" s="20">
        <v>9229.3</v>
      </c>
      <c r="F9" s="5">
        <f t="shared" si="2"/>
        <v>1.4409523809523808</v>
      </c>
      <c r="G9" s="5">
        <f t="shared" si="0"/>
        <v>0.868149750729</v>
      </c>
      <c r="H9" s="24">
        <v>6696</v>
      </c>
      <c r="I9" s="5">
        <f t="shared" si="1"/>
        <v>1.3783303464755077</v>
      </c>
    </row>
    <row r="10" spans="1:9" ht="13.5">
      <c r="A10" s="3" t="s">
        <v>10</v>
      </c>
      <c r="B10" s="4" t="s">
        <v>20</v>
      </c>
      <c r="C10" s="20">
        <v>11421</v>
      </c>
      <c r="D10" s="20">
        <v>21118.1</v>
      </c>
      <c r="E10" s="20">
        <v>18814.6</v>
      </c>
      <c r="F10" s="5">
        <f t="shared" si="2"/>
        <v>1.6473688818842482</v>
      </c>
      <c r="G10" s="5">
        <f t="shared" si="0"/>
        <v>0.8909229523489329</v>
      </c>
      <c r="H10" s="24">
        <v>6793</v>
      </c>
      <c r="I10" s="5">
        <f t="shared" si="1"/>
        <v>2.7697041071691446</v>
      </c>
    </row>
    <row r="11" spans="1:9" ht="24">
      <c r="A11" s="3" t="s">
        <v>11</v>
      </c>
      <c r="B11" s="4" t="s">
        <v>21</v>
      </c>
      <c r="C11" s="20">
        <v>160795.00135</v>
      </c>
      <c r="D11" s="20">
        <v>242268.1</v>
      </c>
      <c r="E11" s="20">
        <v>206472.9</v>
      </c>
      <c r="F11" s="5">
        <f t="shared" si="2"/>
        <v>1.2840753646972745</v>
      </c>
      <c r="G11" s="5">
        <f t="shared" si="0"/>
        <v>0.8522496358373223</v>
      </c>
      <c r="H11" s="24">
        <v>130668</v>
      </c>
      <c r="I11" s="5">
        <f t="shared" si="1"/>
        <v>1.580133621085499</v>
      </c>
    </row>
    <row r="12" spans="1:9" ht="13.5">
      <c r="A12" s="3" t="s">
        <v>12</v>
      </c>
      <c r="B12" s="4" t="s">
        <v>22</v>
      </c>
      <c r="C12" s="20">
        <v>61795.4</v>
      </c>
      <c r="D12" s="20">
        <v>65139.5</v>
      </c>
      <c r="E12" s="20">
        <v>59739.1</v>
      </c>
      <c r="F12" s="5">
        <f t="shared" si="2"/>
        <v>0.9667240603669528</v>
      </c>
      <c r="G12" s="5">
        <f t="shared" si="0"/>
        <v>0.9170948502828544</v>
      </c>
      <c r="H12" s="24">
        <v>80467</v>
      </c>
      <c r="I12" s="5">
        <f t="shared" si="1"/>
        <v>0.7424049610399294</v>
      </c>
    </row>
    <row r="13" spans="1:9" ht="24">
      <c r="A13" s="3">
        <v>1000000000</v>
      </c>
      <c r="B13" s="4" t="s">
        <v>23</v>
      </c>
      <c r="C13" s="20">
        <v>681373.69</v>
      </c>
      <c r="D13" s="20">
        <v>550157.2</v>
      </c>
      <c r="E13" s="20">
        <v>319652.8</v>
      </c>
      <c r="F13" s="5">
        <f t="shared" si="2"/>
        <v>0.46912994248427764</v>
      </c>
      <c r="G13" s="5">
        <f t="shared" si="0"/>
        <v>0.5810208427700301</v>
      </c>
      <c r="H13" s="24">
        <v>827169</v>
      </c>
      <c r="I13" s="5">
        <f t="shared" si="1"/>
        <v>0.3864419483805607</v>
      </c>
    </row>
    <row r="14" spans="1:9" ht="13.5">
      <c r="A14" s="3">
        <v>1100000000</v>
      </c>
      <c r="B14" s="4" t="s">
        <v>24</v>
      </c>
      <c r="C14" s="20">
        <v>393</v>
      </c>
      <c r="D14" s="20">
        <v>184</v>
      </c>
      <c r="E14" s="20">
        <v>106.8</v>
      </c>
      <c r="F14" s="5">
        <f t="shared" si="2"/>
        <v>0.2717557251908397</v>
      </c>
      <c r="G14" s="5">
        <f t="shared" si="0"/>
        <v>0.5804347826086956</v>
      </c>
      <c r="H14" s="24">
        <v>61</v>
      </c>
      <c r="I14" s="5">
        <f>E14/H14</f>
        <v>1.7508196721311475</v>
      </c>
    </row>
    <row r="15" spans="1:9" ht="24">
      <c r="A15" s="3">
        <v>1200000000</v>
      </c>
      <c r="B15" s="4" t="s">
        <v>25</v>
      </c>
      <c r="C15" s="20">
        <v>1182694.59</v>
      </c>
      <c r="D15" s="20">
        <v>1194462.8</v>
      </c>
      <c r="E15" s="20">
        <v>1144790.9</v>
      </c>
      <c r="F15" s="5">
        <f t="shared" si="2"/>
        <v>0.9679514133906707</v>
      </c>
      <c r="G15" s="5">
        <f t="shared" si="0"/>
        <v>0.9584148623129995</v>
      </c>
      <c r="H15" s="24">
        <v>929954</v>
      </c>
      <c r="I15" s="5">
        <f aca="true" t="shared" si="3" ref="I15:I22">E15/H15</f>
        <v>1.2310188460934626</v>
      </c>
    </row>
    <row r="16" spans="1:9" ht="36">
      <c r="A16" s="3">
        <v>1300000000</v>
      </c>
      <c r="B16" s="4" t="s">
        <v>26</v>
      </c>
      <c r="C16" s="20">
        <v>46061</v>
      </c>
      <c r="D16" s="20">
        <v>89812.8</v>
      </c>
      <c r="E16" s="20">
        <v>69228.2</v>
      </c>
      <c r="F16" s="5">
        <f t="shared" si="2"/>
        <v>1.502967803564838</v>
      </c>
      <c r="G16" s="5">
        <f t="shared" si="0"/>
        <v>0.7708054976573494</v>
      </c>
      <c r="H16" s="24">
        <v>57530</v>
      </c>
      <c r="I16" s="5">
        <f t="shared" si="3"/>
        <v>1.2033408656353206</v>
      </c>
    </row>
    <row r="17" spans="1:9" ht="24">
      <c r="A17" s="8">
        <v>1400000000</v>
      </c>
      <c r="B17" s="4" t="s">
        <v>27</v>
      </c>
      <c r="C17" s="21">
        <v>360119</v>
      </c>
      <c r="D17" s="21">
        <v>707912.8</v>
      </c>
      <c r="E17" s="21">
        <v>541606</v>
      </c>
      <c r="F17" s="9">
        <f t="shared" si="2"/>
        <v>1.5039639674663097</v>
      </c>
      <c r="G17" s="5">
        <f t="shared" si="0"/>
        <v>0.7650744554979088</v>
      </c>
      <c r="H17" s="25">
        <v>311377</v>
      </c>
      <c r="I17" s="5">
        <f t="shared" si="3"/>
        <v>1.739389871442014</v>
      </c>
    </row>
    <row r="18" spans="1:9" ht="24">
      <c r="A18" s="8">
        <v>1500000000</v>
      </c>
      <c r="B18" s="4" t="s">
        <v>28</v>
      </c>
      <c r="C18" s="21">
        <v>120927.8</v>
      </c>
      <c r="D18" s="21">
        <v>139867.7</v>
      </c>
      <c r="E18" s="21">
        <v>136195</v>
      </c>
      <c r="F18" s="9">
        <f t="shared" si="2"/>
        <v>1.1262505395781615</v>
      </c>
      <c r="G18" s="5">
        <f t="shared" si="0"/>
        <v>0.9737416143970337</v>
      </c>
      <c r="H18" s="25">
        <v>147901</v>
      </c>
      <c r="I18" s="5">
        <f t="shared" si="3"/>
        <v>0.9208524621199315</v>
      </c>
    </row>
    <row r="19" spans="1:9" ht="24">
      <c r="A19" s="8">
        <v>1600000000</v>
      </c>
      <c r="B19" s="4" t="s">
        <v>29</v>
      </c>
      <c r="C19" s="21">
        <v>2867</v>
      </c>
      <c r="D19" s="21">
        <v>2867</v>
      </c>
      <c r="E19" s="21">
        <v>2850.8</v>
      </c>
      <c r="F19" s="9">
        <f t="shared" si="2"/>
        <v>0.9943494942448553</v>
      </c>
      <c r="G19" s="5">
        <f t="shared" si="0"/>
        <v>0.9943494942448553</v>
      </c>
      <c r="H19" s="25">
        <v>2845</v>
      </c>
      <c r="I19" s="5">
        <f t="shared" si="3"/>
        <v>1.0020386643233743</v>
      </c>
    </row>
    <row r="20" spans="1:9" ht="24">
      <c r="A20" s="8">
        <v>1700000000</v>
      </c>
      <c r="B20" s="4" t="s">
        <v>30</v>
      </c>
      <c r="C20" s="21">
        <v>509063.92</v>
      </c>
      <c r="D20" s="21">
        <v>1005894.1</v>
      </c>
      <c r="E20" s="21">
        <v>963193.5</v>
      </c>
      <c r="F20" s="9">
        <f t="shared" si="2"/>
        <v>1.8920875398122892</v>
      </c>
      <c r="G20" s="5">
        <f t="shared" si="0"/>
        <v>0.9575496068621936</v>
      </c>
      <c r="H20" s="25">
        <v>336735</v>
      </c>
      <c r="I20" s="5">
        <f t="shared" si="3"/>
        <v>2.860390217827075</v>
      </c>
    </row>
    <row r="21" spans="1:9" ht="24">
      <c r="A21" s="8">
        <v>1800000000</v>
      </c>
      <c r="B21" s="4" t="s">
        <v>31</v>
      </c>
      <c r="C21" s="21">
        <v>1095961.35</v>
      </c>
      <c r="D21" s="21">
        <v>750012</v>
      </c>
      <c r="E21" s="21">
        <v>660487.8</v>
      </c>
      <c r="F21" s="9">
        <f t="shared" si="2"/>
        <v>0.6026561064402499</v>
      </c>
      <c r="G21" s="5">
        <f t="shared" si="0"/>
        <v>0.880636309819043</v>
      </c>
      <c r="H21" s="25">
        <v>1517979</v>
      </c>
      <c r="I21" s="5">
        <f t="shared" si="3"/>
        <v>0.43510997187708134</v>
      </c>
    </row>
    <row r="22" spans="1:9" ht="24">
      <c r="A22" s="8">
        <v>1900000000</v>
      </c>
      <c r="B22" s="4" t="s">
        <v>32</v>
      </c>
      <c r="C22" s="21">
        <v>0</v>
      </c>
      <c r="D22" s="21">
        <v>17543.3</v>
      </c>
      <c r="E22" s="21">
        <v>17053</v>
      </c>
      <c r="F22" s="9"/>
      <c r="G22" s="5">
        <f t="shared" si="0"/>
        <v>0.9720520084590699</v>
      </c>
      <c r="H22" s="25">
        <v>119411</v>
      </c>
      <c r="I22" s="5">
        <f t="shared" si="3"/>
        <v>0.14280928892648082</v>
      </c>
    </row>
    <row r="23" spans="1:9" s="16" customFormat="1" ht="13.5">
      <c r="A23" s="10"/>
      <c r="B23" s="2" t="s">
        <v>2</v>
      </c>
      <c r="C23" s="22">
        <v>9971173.37035</v>
      </c>
      <c r="D23" s="22">
        <f>SUM(D4:D22)</f>
        <v>10710653.799999999</v>
      </c>
      <c r="E23" s="22">
        <f>SUM(E4:E22)</f>
        <v>9907010.2</v>
      </c>
      <c r="F23" s="11">
        <f t="shared" si="2"/>
        <v>0.9935651334134061</v>
      </c>
      <c r="G23" s="17">
        <f t="shared" si="0"/>
        <v>0.924967829694953</v>
      </c>
      <c r="H23" s="26">
        <f>SUM(H4:H22)</f>
        <v>10046171</v>
      </c>
      <c r="I23" s="17">
        <f>E23/H23</f>
        <v>0.986147876638771</v>
      </c>
    </row>
    <row r="24" spans="1:9" ht="13.5">
      <c r="A24" s="8">
        <v>9000000000</v>
      </c>
      <c r="B24" s="4" t="s">
        <v>3</v>
      </c>
      <c r="C24" s="21">
        <v>1287910.278</v>
      </c>
      <c r="D24" s="21">
        <f>165136.4+42826</f>
        <v>207962.4</v>
      </c>
      <c r="E24" s="21">
        <f>38372.6+69431.5130255</f>
        <v>107804.1130255</v>
      </c>
      <c r="F24" s="9">
        <f>E24/C24</f>
        <v>0.08370467637925008</v>
      </c>
      <c r="G24" s="5">
        <f t="shared" si="0"/>
        <v>0.5183827125744846</v>
      </c>
      <c r="H24" s="25">
        <v>75083</v>
      </c>
      <c r="I24" s="5">
        <f>E24/H24</f>
        <v>1.4357992225337293</v>
      </c>
    </row>
    <row r="25" spans="1:9" s="16" customFormat="1" ht="13.5">
      <c r="A25" s="10"/>
      <c r="B25" s="2" t="s">
        <v>4</v>
      </c>
      <c r="C25" s="22">
        <v>11259083.64835</v>
      </c>
      <c r="D25" s="22">
        <f>D23+D24</f>
        <v>10918616.2</v>
      </c>
      <c r="E25" s="22">
        <f>E23+E24</f>
        <v>10014814.313025499</v>
      </c>
      <c r="F25" s="11">
        <f>E25/C25</f>
        <v>0.8894875129996173</v>
      </c>
      <c r="G25" s="17">
        <f t="shared" si="0"/>
        <v>0.9172237698972787</v>
      </c>
      <c r="H25" s="26">
        <f>H23+H24</f>
        <v>10121254</v>
      </c>
      <c r="I25" s="17">
        <f>E25/H25</f>
        <v>0.989483547495745</v>
      </c>
    </row>
    <row r="27" ht="13.5">
      <c r="H27" s="27"/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Н.А. Стрелкова</cp:lastModifiedBy>
  <cp:lastPrinted>2022-02-25T12:37:07Z</cp:lastPrinted>
  <dcterms:created xsi:type="dcterms:W3CDTF">2017-12-11T14:03:53Z</dcterms:created>
  <dcterms:modified xsi:type="dcterms:W3CDTF">2022-02-25T12:55:44Z</dcterms:modified>
  <cp:category/>
  <cp:version/>
  <cp:contentType/>
  <cp:contentStatus/>
</cp:coreProperties>
</file>