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<sst xmlns="http://schemas.openxmlformats.org/spreadsheetml/2006/main" count="41" uniqueCount="41">
  <si>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</si>
  <si>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</si>
  <si>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</si>
  <si>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</si>
  <si>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</si>
  <si>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</si>
  <si>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</si>
  <si>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</si>
  <si>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</si>
  <si>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</si>
  <si>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</si>
  <si>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</si>
  <si>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</si>
  <si>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</si>
  <si>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</si>
  <si>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</si>
  <si>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</si>
  <si>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</si>
  <si>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</si>
  <si>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</si>
  <si>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</si>
  <si>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</si>
  <si>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</si>
  <si>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</si>
  <si>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</si>
  <si>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</si>
  <si>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</si>
  <si>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</si>
  <si>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</si>
  <si>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</si>
  <si>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</si>
  <si>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</si>
  <si>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</si>
  <si>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предыдущего года, %</t>
  </si>
  <si>
    <t>Годовые бюджетные назначения в соответствии с отчетом об исполнении бюджета городского округа Щёлково на 2023 год 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</si>
  <si>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</si>
  <si>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Годовые бюджетные назначения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</si>
  <si>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</si>
  <si>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01.05.2023)</t>
  </si>
  <si>
    <t>Фактически исполнено по состоянию на 01.05.2023, тыс. руб.</t>
  </si>
  <si>
    <t>Фактически исполнено по состоянию на 01.05.2022,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</si>
</sst>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4">
      <selection activeCell="D7" sqref="D7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34</v>
      </c>
      <c r="E3" s="12" t="s">
        <v>39</v>
      </c>
      <c r="F3" s="12" t="s">
        <v>37</v>
      </c>
      <c r="G3" s="12" t="s">
        <v>35</v>
      </c>
      <c r="H3" s="13" t="s">
        <v>40</v>
      </c>
      <c r="I3" s="13" t="s">
        <v>33</v>
      </c>
    </row>
    <row r="4" spans="1:9" ht="15">
      <c r="A4" s="3" t="s">
        <v>5</v>
      </c>
      <c r="B4" s="4" t="s">
        <v>14</v>
      </c>
      <c r="C4" s="18">
        <v>4320</v>
      </c>
      <c r="D4" s="18">
        <v>4320</v>
      </c>
      <c r="E4" s="18">
        <v>1060</v>
      </c>
      <c r="F4" s="5"/>
      <c r="G4" s="5">
        <f>E4/D4</f>
        <v>0.24537037037037038</v>
      </c>
      <c r="H4" s="18">
        <v>1077</v>
      </c>
      <c r="I4" s="5">
        <f aca="true" t="shared" si="0" ref="I4:I13">E4/H4</f>
        <v>0.9842154131847726</v>
      </c>
    </row>
    <row r="5" spans="1:9" ht="15">
      <c r="A5" s="6" t="s">
        <v>13</v>
      </c>
      <c r="B5" s="4" t="s">
        <v>15</v>
      </c>
      <c r="C5" s="18">
        <v>695450</v>
      </c>
      <c r="D5" s="18">
        <v>822675</v>
      </c>
      <c r="E5" s="18">
        <v>199234</v>
      </c>
      <c r="F5" s="5">
        <f>E5/C5</f>
        <v>0.28648213387015603</v>
      </c>
      <c r="G5" s="5">
        <f>E5/D5</f>
        <v>0.2421782599446926</v>
      </c>
      <c r="H5" s="18">
        <v>198674</v>
      </c>
      <c r="I5" s="5">
        <f t="shared" si="0"/>
        <v>1.002818687900782</v>
      </c>
    </row>
    <row r="6" spans="1:9" ht="15">
      <c r="A6" s="3" t="s">
        <v>6</v>
      </c>
      <c r="B6" s="4" t="s">
        <v>16</v>
      </c>
      <c r="C6" s="18">
        <v>5705343</v>
      </c>
      <c r="D6" s="18">
        <v>5728212</v>
      </c>
      <c r="E6" s="18">
        <v>1840400</v>
      </c>
      <c r="F6" s="5">
        <f aca="true" t="shared" si="1" ref="F6:F23">E6/C6</f>
        <v>0.322574821531326</v>
      </c>
      <c r="G6" s="5">
        <f aca="true" t="shared" si="2" ref="G6:G25">E6/D6</f>
        <v>0.32128699147308093</v>
      </c>
      <c r="H6" s="18">
        <v>1851028</v>
      </c>
      <c r="I6" s="5">
        <f t="shared" si="0"/>
        <v>0.9942583256439125</v>
      </c>
    </row>
    <row r="7" spans="1:9" ht="15">
      <c r="A7" s="7" t="s">
        <v>7</v>
      </c>
      <c r="B7" s="4" t="s">
        <v>17</v>
      </c>
      <c r="C7" s="18">
        <v>64125</v>
      </c>
      <c r="D7" s="18">
        <v>64125</v>
      </c>
      <c r="E7" s="18">
        <v>12901</v>
      </c>
      <c r="F7" s="5">
        <f t="shared" si="1"/>
        <v>0.2011851851851852</v>
      </c>
      <c r="G7" s="5">
        <f t="shared" si="2"/>
        <v>0.2011851851851852</v>
      </c>
      <c r="H7" s="18">
        <v>38855</v>
      </c>
      <c r="I7" s="5">
        <f t="shared" si="0"/>
        <v>0.33202933985330074</v>
      </c>
    </row>
    <row r="8" spans="1:9" ht="15">
      <c r="A8" s="3" t="s">
        <v>8</v>
      </c>
      <c r="B8" s="4" t="s">
        <v>18</v>
      </c>
      <c r="C8" s="18">
        <v>429730</v>
      </c>
      <c r="D8" s="18">
        <v>465066</v>
      </c>
      <c r="E8" s="18">
        <v>142568</v>
      </c>
      <c r="F8" s="5">
        <f t="shared" si="1"/>
        <v>0.33176180392339377</v>
      </c>
      <c r="G8" s="5">
        <f t="shared" si="2"/>
        <v>0.30655433852399444</v>
      </c>
      <c r="H8" s="18">
        <v>124314</v>
      </c>
      <c r="I8" s="5">
        <f t="shared" si="0"/>
        <v>1.1468378460993935</v>
      </c>
    </row>
    <row r="9" spans="1:9" ht="15">
      <c r="A9" s="3" t="s">
        <v>9</v>
      </c>
      <c r="B9" s="4" t="s">
        <v>19</v>
      </c>
      <c r="C9" s="18">
        <v>10732</v>
      </c>
      <c r="D9" s="18">
        <v>10732</v>
      </c>
      <c r="E9" s="18">
        <v>1180</v>
      </c>
      <c r="F9" s="5">
        <f t="shared" si="1"/>
        <v>0.10995154677599701</v>
      </c>
      <c r="G9" s="5">
        <f t="shared" si="2"/>
        <v>0.10995154677599701</v>
      </c>
      <c r="H9" s="18">
        <v>2827</v>
      </c>
      <c r="I9" s="5">
        <f t="shared" si="0"/>
        <v>0.41740360806508664</v>
      </c>
    </row>
    <row r="10" spans="1:9" ht="24">
      <c r="A10" s="3" t="s">
        <v>10</v>
      </c>
      <c r="B10" s="4" t="s">
        <v>20</v>
      </c>
      <c r="C10" s="18">
        <v>37484</v>
      </c>
      <c r="D10" s="18">
        <v>37484</v>
      </c>
      <c r="E10" s="18">
        <v>377</v>
      </c>
      <c r="F10" s="5">
        <f t="shared" si="1"/>
        <v>0.010057624586490236</v>
      </c>
      <c r="G10" s="5">
        <f t="shared" si="2"/>
        <v>0.010057624586490236</v>
      </c>
      <c r="H10" s="18">
        <v>1237</v>
      </c>
      <c r="I10" s="5">
        <f t="shared" si="0"/>
        <v>0.3047696038803557</v>
      </c>
    </row>
    <row r="11" spans="1:9" ht="24">
      <c r="A11" s="3" t="s">
        <v>11</v>
      </c>
      <c r="B11" s="4" t="s">
        <v>21</v>
      </c>
      <c r="C11" s="18">
        <v>183446</v>
      </c>
      <c r="D11" s="18">
        <v>200165</v>
      </c>
      <c r="E11" s="18">
        <v>43168</v>
      </c>
      <c r="F11" s="5">
        <f t="shared" si="1"/>
        <v>0.23531720506307033</v>
      </c>
      <c r="G11" s="5">
        <f t="shared" si="2"/>
        <v>0.21566207878500238</v>
      </c>
      <c r="H11" s="18">
        <v>39533</v>
      </c>
      <c r="I11" s="5">
        <f t="shared" si="0"/>
        <v>1.0919484987225863</v>
      </c>
    </row>
    <row r="12" spans="1:9" ht="15">
      <c r="A12" s="3" t="s">
        <v>12</v>
      </c>
      <c r="B12" s="4" t="s">
        <v>22</v>
      </c>
      <c r="C12" s="18">
        <v>124138</v>
      </c>
      <c r="D12" s="18">
        <v>124138</v>
      </c>
      <c r="E12" s="18">
        <v>92336</v>
      </c>
      <c r="F12" s="5">
        <f t="shared" si="1"/>
        <v>0.7438173645459086</v>
      </c>
      <c r="G12" s="5">
        <f t="shared" si="2"/>
        <v>0.7438173645459086</v>
      </c>
      <c r="H12" s="18">
        <v>34341</v>
      </c>
      <c r="I12" s="5">
        <f t="shared" si="0"/>
        <v>2.6887976471273407</v>
      </c>
    </row>
    <row r="13" spans="1:9" ht="24">
      <c r="A13" s="3">
        <v>1000000000</v>
      </c>
      <c r="B13" s="4" t="s">
        <v>23</v>
      </c>
      <c r="C13" s="18">
        <v>464124</v>
      </c>
      <c r="D13" s="18">
        <v>516050</v>
      </c>
      <c r="E13" s="18">
        <v>185</v>
      </c>
      <c r="F13" s="5">
        <f t="shared" si="1"/>
        <v>0.0003986003740379726</v>
      </c>
      <c r="G13" s="5">
        <f t="shared" si="2"/>
        <v>0.00035849239414785386</v>
      </c>
      <c r="H13" s="18">
        <v>46550</v>
      </c>
      <c r="I13" s="5">
        <f t="shared" si="0"/>
        <v>0.00397422126745435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9</v>
      </c>
      <c r="F14" s="5">
        <f t="shared" si="1"/>
        <v>0.0045</v>
      </c>
      <c r="G14" s="5">
        <f t="shared" si="2"/>
        <v>0.0045</v>
      </c>
      <c r="H14" s="18"/>
      <c r="I14" s="5"/>
    </row>
    <row r="15" spans="1:9" ht="24">
      <c r="A15" s="3">
        <v>1200000000</v>
      </c>
      <c r="B15" s="4" t="s">
        <v>25</v>
      </c>
      <c r="C15" s="18">
        <v>1347470</v>
      </c>
      <c r="D15" s="18">
        <v>1361499</v>
      </c>
      <c r="E15" s="18">
        <v>458808</v>
      </c>
      <c r="F15" s="5">
        <f t="shared" si="1"/>
        <v>0.34049589230186944</v>
      </c>
      <c r="G15" s="5">
        <f t="shared" si="2"/>
        <v>0.33698739404142053</v>
      </c>
      <c r="H15" s="18">
        <v>422936</v>
      </c>
      <c r="I15" s="5">
        <f aca="true" t="shared" si="3" ref="I15:I21">E15/H15</f>
        <v>1.0848166152798533</v>
      </c>
    </row>
    <row r="16" spans="1:9" ht="48">
      <c r="A16" s="3">
        <v>1300000000</v>
      </c>
      <c r="B16" s="4" t="s">
        <v>26</v>
      </c>
      <c r="C16" s="18">
        <v>62644</v>
      </c>
      <c r="D16" s="18">
        <v>75144</v>
      </c>
      <c r="E16" s="18">
        <v>18630</v>
      </c>
      <c r="F16" s="5">
        <f t="shared" si="1"/>
        <v>0.2973948023753272</v>
      </c>
      <c r="G16" s="5">
        <f t="shared" si="2"/>
        <v>0.24792398594698178</v>
      </c>
      <c r="H16" s="18">
        <v>13151</v>
      </c>
      <c r="I16" s="5">
        <f t="shared" si="3"/>
        <v>1.4166223100904873</v>
      </c>
    </row>
    <row r="17" spans="1:9" ht="24">
      <c r="A17" s="8">
        <v>1400000000</v>
      </c>
      <c r="B17" s="4" t="s">
        <v>27</v>
      </c>
      <c r="C17" s="19">
        <v>521653</v>
      </c>
      <c r="D17" s="19">
        <v>566722</v>
      </c>
      <c r="E17" s="18">
        <v>159457</v>
      </c>
      <c r="F17" s="9">
        <f t="shared" si="1"/>
        <v>0.30567637874219067</v>
      </c>
      <c r="G17" s="5">
        <f t="shared" si="2"/>
        <v>0.28136723119977697</v>
      </c>
      <c r="H17" s="19">
        <v>139280</v>
      </c>
      <c r="I17" s="5">
        <f t="shared" si="3"/>
        <v>1.1448664560597357</v>
      </c>
    </row>
    <row r="18" spans="1:9" ht="24">
      <c r="A18" s="8">
        <v>1500000000</v>
      </c>
      <c r="B18" s="4" t="s">
        <v>28</v>
      </c>
      <c r="C18" s="19">
        <v>138246</v>
      </c>
      <c r="D18" s="19">
        <v>149642</v>
      </c>
      <c r="E18" s="19">
        <v>57561</v>
      </c>
      <c r="F18" s="9">
        <f t="shared" si="1"/>
        <v>0.41636647714942926</v>
      </c>
      <c r="G18" s="5">
        <f t="shared" si="2"/>
        <v>0.38465805054730623</v>
      </c>
      <c r="H18" s="19">
        <v>41592</v>
      </c>
      <c r="I18" s="5">
        <f t="shared" si="3"/>
        <v>1.3839440276976342</v>
      </c>
    </row>
    <row r="19" spans="1:9" ht="24">
      <c r="A19" s="8">
        <v>1600000000</v>
      </c>
      <c r="B19" s="4" t="s">
        <v>29</v>
      </c>
      <c r="C19" s="19">
        <v>3983</v>
      </c>
      <c r="D19" s="19">
        <v>43783</v>
      </c>
      <c r="E19" s="19">
        <v>711</v>
      </c>
      <c r="F19" s="9">
        <f t="shared" si="1"/>
        <v>0.178508661812704</v>
      </c>
      <c r="G19" s="5">
        <f t="shared" si="2"/>
        <v>0.016239179590251923</v>
      </c>
      <c r="H19" s="19">
        <v>503</v>
      </c>
      <c r="I19" s="5">
        <f t="shared" si="3"/>
        <v>1.4135188866799204</v>
      </c>
    </row>
    <row r="20" spans="1:9" ht="24">
      <c r="A20" s="8">
        <v>1700000000</v>
      </c>
      <c r="B20" s="4" t="s">
        <v>30</v>
      </c>
      <c r="C20" s="19">
        <v>1738634</v>
      </c>
      <c r="D20" s="19">
        <v>2107977</v>
      </c>
      <c r="E20" s="19">
        <v>298857</v>
      </c>
      <c r="F20" s="9">
        <f t="shared" si="1"/>
        <v>0.17189184152616363</v>
      </c>
      <c r="G20" s="5">
        <f t="shared" si="2"/>
        <v>0.14177431727196266</v>
      </c>
      <c r="H20" s="19">
        <v>138383</v>
      </c>
      <c r="I20" s="5">
        <f t="shared" si="3"/>
        <v>2.159636660572469</v>
      </c>
    </row>
    <row r="21" spans="1:9" ht="24">
      <c r="A21" s="8">
        <v>1800000000</v>
      </c>
      <c r="B21" s="4" t="s">
        <v>31</v>
      </c>
      <c r="C21" s="19">
        <v>1707800</v>
      </c>
      <c r="D21" s="19">
        <v>1811131</v>
      </c>
      <c r="E21" s="19">
        <v>181646</v>
      </c>
      <c r="F21" s="9">
        <f t="shared" si="1"/>
        <v>0.10636257172971074</v>
      </c>
      <c r="G21" s="5">
        <f t="shared" si="2"/>
        <v>0.1002942360326227</v>
      </c>
      <c r="H21" s="19">
        <v>88389</v>
      </c>
      <c r="I21" s="5">
        <f t="shared" si="3"/>
        <v>2.0550747264931157</v>
      </c>
    </row>
    <row r="22" spans="1:9" ht="24">
      <c r="A22" s="8">
        <v>1900000000</v>
      </c>
      <c r="B22" s="4" t="s">
        <v>32</v>
      </c>
      <c r="C22" s="19"/>
      <c r="D22" s="19"/>
      <c r="E22" s="19"/>
      <c r="F22" s="9"/>
      <c r="G22" s="5"/>
      <c r="H22" s="19"/>
      <c r="I22" s="5"/>
    </row>
    <row r="23" spans="1:9" s="16" customFormat="1" ht="14.25">
      <c r="A23" s="10"/>
      <c r="B23" s="2" t="s">
        <v>2</v>
      </c>
      <c r="C23" s="20">
        <f>SUM(C4:C22)</f>
        <v>13241322</v>
      </c>
      <c r="D23" s="20">
        <f>SUM(D4:D22)</f>
        <v>14090865</v>
      </c>
      <c r="E23" s="20">
        <f>SUM(E4:E22)</f>
        <v>3509088</v>
      </c>
      <c r="F23" s="11">
        <f t="shared" si="1"/>
        <v>0.2650103969981245</v>
      </c>
      <c r="G23" s="17">
        <f t="shared" si="2"/>
        <v>0.24903283084466427</v>
      </c>
      <c r="H23" s="20">
        <f>SUM(H4:H22)</f>
        <v>3182670</v>
      </c>
      <c r="I23" s="17">
        <f>E23/H23</f>
        <v>1.102561057225537</v>
      </c>
    </row>
    <row r="24" spans="1:9" ht="15">
      <c r="A24" s="8">
        <v>9000000000</v>
      </c>
      <c r="B24" s="4" t="s">
        <v>3</v>
      </c>
      <c r="C24" s="19">
        <f>487800+47509</f>
        <v>535309</v>
      </c>
      <c r="D24" s="19">
        <f>79142+47509</f>
        <v>126651</v>
      </c>
      <c r="E24" s="19">
        <f>10998+14854</f>
        <v>25852</v>
      </c>
      <c r="F24" s="9">
        <f>E24/C24</f>
        <v>0.04829360238665892</v>
      </c>
      <c r="G24" s="5">
        <f t="shared" si="2"/>
        <v>0.20411998326108755</v>
      </c>
      <c r="H24" s="19">
        <f>13846+1074</f>
        <v>14920</v>
      </c>
      <c r="I24" s="5">
        <f>E24/H24</f>
        <v>1.7327077747989277</v>
      </c>
    </row>
    <row r="25" spans="1:9" s="16" customFormat="1" ht="14.25">
      <c r="A25" s="10"/>
      <c r="B25" s="2" t="s">
        <v>4</v>
      </c>
      <c r="C25" s="20">
        <f>C23+C24</f>
        <v>13776631</v>
      </c>
      <c r="D25" s="20">
        <f>D23+D24</f>
        <v>14217516</v>
      </c>
      <c r="E25" s="20">
        <f>E23+E24</f>
        <v>3534940</v>
      </c>
      <c r="F25" s="11">
        <f>E25/C25</f>
        <v>0.25658958275067395</v>
      </c>
      <c r="G25" s="17">
        <f t="shared" si="2"/>
        <v>0.24863274287857318</v>
      </c>
      <c r="H25" s="20">
        <f>H23+H24</f>
        <v>3197590</v>
      </c>
      <c r="I25" s="17">
        <f>E25/H25</f>
        <v>1.1055013306896757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2023-05-10T09:05:37Z</cp:lastPrinted>
  <dcterms:created xsi:type="dcterms:W3CDTF">2017-12-11T14:03:53Z</dcterms:created>
  <dcterms:modified xsi:type="dcterms:W3CDTF">2023-05-10T09:42:59Z</dcterms:modified>
  <cp:category/>
  <cp:version/>
  <cp:contentType/>
  <cp:contentStatus/>
</cp:coreProperties>
</file>