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<sst xmlns="http://schemas.openxmlformats.org/spreadsheetml/2006/main" count="41" uniqueCount="41">
  <si>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</si>
  <si>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</si>
  <si>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</si>
  <si>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</si>
  <si>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</si>
  <si>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</si>
  <si>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</si>
  <si>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</si>
  <si>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</si>
  <si>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</si>
  <si>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</si>
  <si>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</si>
  <si>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</si>
  <si>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</si>
  <si>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</si>
  <si>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</si>
  <si>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</si>
  <si>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</si>
  <si>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</si>
  <si>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</si>
  <si>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</si>
  <si>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</si>
  <si>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</si>
  <si>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</si>
  <si>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</si>
  <si>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</si>
  <si>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</si>
  <si>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</si>
  <si>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</si>
  <si>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</si>
  <si>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</si>
  <si>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</si>
  <si>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</si>
  <si>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</si>
  <si>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</si>
  <si>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</si>
  <si>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</si>
  <si>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</si>
  <si>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01.06.2022)</t>
  </si>
  <si>
    <t>Фактически исполнено по состоянию на 01.06.2022, тыс. руб.</t>
  </si>
  <si>
    <t>Фактически исполнено по состоянию на 01.06.2021,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</si>
</sst>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D25" sqref="D2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1157</v>
      </c>
      <c r="F4" s="5"/>
      <c r="G4" s="5">
        <f>E4/D4</f>
        <v>0.32527410739387125</v>
      </c>
      <c r="H4" s="18">
        <v>4905</v>
      </c>
      <c r="I4" s="5">
        <f aca="true" t="shared" si="0" ref="I4:I14">E4/H4</f>
        <v>0.23588175331294597</v>
      </c>
    </row>
    <row r="5" spans="1:9" ht="15">
      <c r="A5" s="6" t="s">
        <v>13</v>
      </c>
      <c r="B5" s="4" t="s">
        <v>15</v>
      </c>
      <c r="C5" s="18">
        <v>559285.8</v>
      </c>
      <c r="D5" s="18">
        <v>778652</v>
      </c>
      <c r="E5" s="18">
        <v>257613</v>
      </c>
      <c r="F5" s="5">
        <f>E5/C5</f>
        <v>0.460610657377677</v>
      </c>
      <c r="G5" s="5">
        <f>E5/D5</f>
        <v>0.3308448446802936</v>
      </c>
      <c r="H5" s="18">
        <v>231641</v>
      </c>
      <c r="I5" s="5">
        <f t="shared" si="0"/>
        <v>1.1121217746426582</v>
      </c>
    </row>
    <row r="6" spans="1:9" ht="15">
      <c r="A6" s="3" t="s">
        <v>6</v>
      </c>
      <c r="B6" s="4" t="s">
        <v>16</v>
      </c>
      <c r="C6" s="18">
        <v>5127695.8</v>
      </c>
      <c r="D6" s="18">
        <v>5189024</v>
      </c>
      <c r="E6" s="18">
        <v>2672166</v>
      </c>
      <c r="F6" s="5">
        <f aca="true" t="shared" si="1" ref="F6:F23">E6/C6</f>
        <v>0.5211241275272219</v>
      </c>
      <c r="G6" s="5">
        <f aca="true" t="shared" si="2" ref="G6:G25">E6/D6</f>
        <v>0.5149650493040695</v>
      </c>
      <c r="H6" s="18">
        <v>2075763</v>
      </c>
      <c r="I6" s="5">
        <f t="shared" si="0"/>
        <v>1.2873174827762128</v>
      </c>
    </row>
    <row r="7" spans="1:9" ht="15">
      <c r="A7" s="7" t="s">
        <v>7</v>
      </c>
      <c r="B7" s="4" t="s">
        <v>17</v>
      </c>
      <c r="C7" s="18">
        <v>118123.5</v>
      </c>
      <c r="D7" s="18">
        <v>118123</v>
      </c>
      <c r="E7" s="18">
        <v>43293</v>
      </c>
      <c r="F7" s="5">
        <f t="shared" si="1"/>
        <v>0.3665062413490965</v>
      </c>
      <c r="G7" s="5">
        <f t="shared" si="2"/>
        <v>0.3665077927245329</v>
      </c>
      <c r="H7" s="18">
        <v>30119</v>
      </c>
      <c r="I7" s="5">
        <f t="shared" si="0"/>
        <v>1.437398319997344</v>
      </c>
    </row>
    <row r="8" spans="1:9" ht="15">
      <c r="A8" s="3" t="s">
        <v>8</v>
      </c>
      <c r="B8" s="4" t="s">
        <v>18</v>
      </c>
      <c r="C8" s="18">
        <v>371155.8</v>
      </c>
      <c r="D8" s="18">
        <v>447033</v>
      </c>
      <c r="E8" s="18">
        <v>153194</v>
      </c>
      <c r="F8" s="5">
        <f t="shared" si="1"/>
        <v>0.41274850076436903</v>
      </c>
      <c r="G8" s="5">
        <f t="shared" si="2"/>
        <v>0.3426905843640179</v>
      </c>
      <c r="H8" s="18">
        <v>147984</v>
      </c>
      <c r="I8" s="5">
        <f t="shared" si="0"/>
        <v>1.0352065088117635</v>
      </c>
    </row>
    <row r="9" spans="1:9" ht="15">
      <c r="A9" s="3" t="s">
        <v>9</v>
      </c>
      <c r="B9" s="4" t="s">
        <v>19</v>
      </c>
      <c r="C9" s="18">
        <v>9854</v>
      </c>
      <c r="D9" s="18">
        <v>9854</v>
      </c>
      <c r="E9" s="18">
        <v>2840</v>
      </c>
      <c r="F9" s="5">
        <f t="shared" si="1"/>
        <v>0.28820783438197684</v>
      </c>
      <c r="G9" s="5">
        <f t="shared" si="2"/>
        <v>0.28820783438197684</v>
      </c>
      <c r="H9" s="18">
        <v>2591</v>
      </c>
      <c r="I9" s="5">
        <f t="shared" si="0"/>
        <v>1.0961018911617135</v>
      </c>
    </row>
    <row r="10" spans="1:9" ht="24">
      <c r="A10" s="3" t="s">
        <v>10</v>
      </c>
      <c r="B10" s="4" t="s">
        <v>20</v>
      </c>
      <c r="C10" s="18">
        <v>49579</v>
      </c>
      <c r="D10" s="18">
        <v>44374</v>
      </c>
      <c r="E10" s="18">
        <v>1879</v>
      </c>
      <c r="F10" s="5">
        <f t="shared" si="1"/>
        <v>0.03789911051049839</v>
      </c>
      <c r="G10" s="5">
        <f t="shared" si="2"/>
        <v>0.042344616216703476</v>
      </c>
      <c r="H10" s="18">
        <v>1619</v>
      </c>
      <c r="I10" s="5">
        <f t="shared" si="0"/>
        <v>1.1605929586164299</v>
      </c>
    </row>
    <row r="11" spans="1:9" ht="24">
      <c r="A11" s="3" t="s">
        <v>11</v>
      </c>
      <c r="B11" s="4" t="s">
        <v>21</v>
      </c>
      <c r="C11" s="18">
        <v>162047</v>
      </c>
      <c r="D11" s="18">
        <v>200062</v>
      </c>
      <c r="E11" s="18">
        <v>52845</v>
      </c>
      <c r="F11" s="5">
        <f t="shared" si="1"/>
        <v>0.32610909180669806</v>
      </c>
      <c r="G11" s="5">
        <f t="shared" si="2"/>
        <v>0.26414311563415344</v>
      </c>
      <c r="H11" s="18">
        <v>51252</v>
      </c>
      <c r="I11" s="5">
        <f t="shared" si="0"/>
        <v>1.0310817138843362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34361</v>
      </c>
      <c r="F12" s="5">
        <f t="shared" si="1"/>
        <v>0.2823202499726808</v>
      </c>
      <c r="G12" s="5">
        <f t="shared" si="2"/>
        <v>0.2522759977680538</v>
      </c>
      <c r="H12" s="18">
        <v>14309</v>
      </c>
      <c r="I12" s="5">
        <f t="shared" si="0"/>
        <v>2.4013557900621985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577141</v>
      </c>
      <c r="E13" s="18">
        <v>65939</v>
      </c>
      <c r="F13" s="5">
        <f t="shared" si="1"/>
        <v>0.11589421724080051</v>
      </c>
      <c r="G13" s="5">
        <f t="shared" si="2"/>
        <v>0.11425111021396851</v>
      </c>
      <c r="H13" s="18">
        <v>85</v>
      </c>
      <c r="I13" s="5">
        <f t="shared" si="0"/>
        <v>775.7529411764706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/>
      <c r="F14" s="5">
        <f t="shared" si="1"/>
        <v>0</v>
      </c>
      <c r="G14" s="5">
        <f t="shared" si="2"/>
        <v>0</v>
      </c>
      <c r="H14" s="18"/>
      <c r="I14" s="5" t="e">
        <f t="shared" si="0"/>
        <v>#DIV/0!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1255194</v>
      </c>
      <c r="E15" s="18">
        <v>458388</v>
      </c>
      <c r="F15" s="5">
        <f t="shared" si="1"/>
        <v>0.36689939721749465</v>
      </c>
      <c r="G15" s="5">
        <f t="shared" si="2"/>
        <v>0.3651929502531083</v>
      </c>
      <c r="H15" s="18">
        <v>375039</v>
      </c>
      <c r="I15" s="5">
        <f aca="true" t="shared" si="3" ref="I15:I21">E15/H15</f>
        <v>1.2222408869477575</v>
      </c>
    </row>
    <row r="16" spans="1:9" ht="48">
      <c r="A16" s="3">
        <v>1300000000</v>
      </c>
      <c r="B16" s="4" t="s">
        <v>26</v>
      </c>
      <c r="C16" s="18">
        <v>52702</v>
      </c>
      <c r="D16" s="18">
        <v>53474</v>
      </c>
      <c r="E16" s="18">
        <v>16678</v>
      </c>
      <c r="F16" s="5">
        <f t="shared" si="1"/>
        <v>0.31645857842207126</v>
      </c>
      <c r="G16" s="5">
        <f t="shared" si="2"/>
        <v>0.311889890414033</v>
      </c>
      <c r="H16" s="18">
        <v>10217</v>
      </c>
      <c r="I16" s="5">
        <f t="shared" si="3"/>
        <v>1.6323774101986885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608976</v>
      </c>
      <c r="E17" s="18">
        <v>157042</v>
      </c>
      <c r="F17" s="9">
        <f t="shared" si="1"/>
        <v>0.27256347859048435</v>
      </c>
      <c r="G17" s="5">
        <f t="shared" si="2"/>
        <v>0.25787879982133943</v>
      </c>
      <c r="H17" s="19">
        <v>75324</v>
      </c>
      <c r="I17" s="5">
        <f t="shared" si="3"/>
        <v>2.0848866231214487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160363</v>
      </c>
      <c r="E18" s="19">
        <v>46802</v>
      </c>
      <c r="F18" s="9">
        <f t="shared" si="1"/>
        <v>0.2902213835651181</v>
      </c>
      <c r="G18" s="5">
        <f t="shared" si="2"/>
        <v>0.29185036448557333</v>
      </c>
      <c r="H18" s="19">
        <v>39757</v>
      </c>
      <c r="I18" s="5">
        <f t="shared" si="3"/>
        <v>1.1772014991070754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535</v>
      </c>
      <c r="F19" s="9">
        <f t="shared" si="1"/>
        <v>0.18049932523616735</v>
      </c>
      <c r="G19" s="5">
        <f t="shared" si="2"/>
        <v>0.040899013836862626</v>
      </c>
      <c r="H19" s="19">
        <v>662</v>
      </c>
      <c r="I19" s="5">
        <f t="shared" si="3"/>
        <v>0.8081570996978852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1376687</v>
      </c>
      <c r="E20" s="19">
        <v>169184</v>
      </c>
      <c r="F20" s="9">
        <f t="shared" si="1"/>
        <v>0.1498423760658901</v>
      </c>
      <c r="G20" s="5">
        <f t="shared" si="2"/>
        <v>0.12289213161742647</v>
      </c>
      <c r="H20" s="19">
        <v>123829</v>
      </c>
      <c r="I20" s="5">
        <f t="shared" si="3"/>
        <v>1.3662712288720735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1996842</v>
      </c>
      <c r="E21" s="19">
        <v>176428</v>
      </c>
      <c r="F21" s="9">
        <f t="shared" si="1"/>
        <v>0.1382182654339408</v>
      </c>
      <c r="G21" s="5">
        <f t="shared" si="2"/>
        <v>0.0883535101925941</v>
      </c>
      <c r="H21" s="19">
        <v>160614</v>
      </c>
      <c r="I21" s="5">
        <f t="shared" si="3"/>
        <v>1.0984596610507178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/>
      <c r="F22" s="9">
        <f t="shared" si="1"/>
        <v>0</v>
      </c>
      <c r="G22" s="5">
        <f t="shared" si="2"/>
        <v>0</v>
      </c>
      <c r="H22" s="19"/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12980641</v>
      </c>
      <c r="E23" s="20">
        <f>SUM(E4:E22)</f>
        <v>4310344</v>
      </c>
      <c r="F23" s="11">
        <f t="shared" si="1"/>
        <v>0.37324213628376257</v>
      </c>
      <c r="G23" s="17">
        <f t="shared" si="2"/>
        <v>0.3320594106254075</v>
      </c>
      <c r="H23" s="20">
        <f>SUM(H4:H22)</f>
        <v>3345710</v>
      </c>
      <c r="I23" s="17">
        <f>E23/H23</f>
        <v>1.2883196690687477</v>
      </c>
    </row>
    <row r="24" spans="1:9" ht="15">
      <c r="A24" s="8">
        <v>9000000000</v>
      </c>
      <c r="B24" s="4" t="s">
        <v>3</v>
      </c>
      <c r="C24" s="19">
        <v>690279.6</v>
      </c>
      <c r="D24" s="19">
        <f>234368+44540</f>
        <v>278908</v>
      </c>
      <c r="E24" s="19">
        <f>2668+14668</f>
        <v>17336</v>
      </c>
      <c r="F24" s="9">
        <f>E24/C24</f>
        <v>0.025114460864843754</v>
      </c>
      <c r="G24" s="5">
        <f t="shared" si="2"/>
        <v>0.062156696831930244</v>
      </c>
      <c r="H24" s="19">
        <f>37470+14647</f>
        <v>52117</v>
      </c>
      <c r="I24" s="5">
        <f>E24/H24</f>
        <v>0.33263618397068134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13259549</v>
      </c>
      <c r="E25" s="20">
        <f>E23+E24</f>
        <v>4327680</v>
      </c>
      <c r="F25" s="11">
        <f>E25/C25</f>
        <v>0.35360719779164806</v>
      </c>
      <c r="G25" s="17">
        <f t="shared" si="2"/>
        <v>0.3263821416550442</v>
      </c>
      <c r="H25" s="20">
        <f>H23+H24</f>
        <v>3397827</v>
      </c>
      <c r="I25" s="17">
        <f>E25/H25</f>
        <v>1.2736610780949118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2022-06-08T06:32:19Z</cp:lastPrinted>
  <dcterms:created xsi:type="dcterms:W3CDTF">2017-12-11T14:03:53Z</dcterms:created>
  <dcterms:modified xsi:type="dcterms:W3CDTF">2022-06-08T11:42:08Z</dcterms:modified>
  <cp:category/>
  <cp:version/>
  <cp:contentType/>
  <cp:contentStatus/>
</cp:coreProperties>
</file>