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квартал\2023\2 кв\"/>
    </mc:Choice>
  </mc:AlternateContent>
  <xr:revisionPtr revIDLastSave="0" documentId="13_ncr:1_{2F02ABFB-2DCE-4282-BD57-0358762AE64D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3" l="1"/>
  <c r="H32" i="3"/>
  <c r="H31" i="3" s="1"/>
  <c r="H22" i="3"/>
  <c r="H16" i="3"/>
  <c r="H13" i="3"/>
  <c r="H9" i="3"/>
  <c r="H7" i="3"/>
  <c r="H6" i="3" s="1"/>
  <c r="H5" i="3" s="1"/>
  <c r="H4" i="3" l="1"/>
  <c r="G28" i="3" l="1"/>
  <c r="F28" i="3"/>
  <c r="E9" i="3" l="1"/>
  <c r="E13" i="3"/>
  <c r="E16" i="3"/>
  <c r="E22" i="3"/>
  <c r="E32" i="3"/>
  <c r="E31" i="3" s="1"/>
  <c r="E37" i="3"/>
  <c r="C37" i="3" l="1"/>
  <c r="C32" i="3"/>
  <c r="C31" i="3"/>
  <c r="C22" i="3"/>
  <c r="C16" i="3"/>
  <c r="C13" i="3"/>
  <c r="C9" i="3"/>
  <c r="C7" i="3"/>
  <c r="C6" i="3"/>
  <c r="C5" i="3" l="1"/>
  <c r="C4" i="3" s="1"/>
  <c r="G3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I22" i="3" l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G7" i="3" l="1"/>
  <c r="G9" i="3" l="1"/>
  <c r="I9" i="3"/>
  <c r="F14" i="3"/>
  <c r="F15" i="3"/>
  <c r="F36" i="3" l="1"/>
  <c r="F16" i="3" l="1"/>
  <c r="I32" i="3" l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I13" i="3"/>
  <c r="F32" i="3"/>
  <c r="F22" i="3"/>
  <c r="G13" i="3" l="1"/>
  <c r="F13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<sst xmlns="http://schemas.openxmlformats.org/spreadsheetml/2006/main" count="83" uniqueCount="83">
  <si>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</si>
  <si>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</si>
  <si>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</si>
  <si>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</si>
  <si>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</si>
  <si>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</si>
  <si>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</si>
  <si>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</si>
  <si>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</si>
  <si>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</si>
  <si>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</si>
  <si>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</si>
  <si>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</si>
  <si>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</si>
  <si>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</si>
  <si>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</si>
  <si>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</si>
  <si>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</si>
  <si>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</si>
  <si>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</si>
  <si>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</si>
  <si>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</si>
  <si>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</si>
  <si>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</si>
  <si>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</si>
  <si>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</si>
  <si>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</si>
  <si>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</si>
  <si>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</si>
  <si>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</si>
  <si>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</si>
  <si>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</si>
  <si>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</si>
  <si>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</si>
  <si>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</si>
  <si>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</si>
  <si>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</si>
  <si>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</si>
  <si>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</si>
  <si>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</si>
  <si>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</si>
  <si>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</si>
  <si>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</si>
  <si>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</si>
  <si>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</si>
  <si>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</si>
  <si>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</si>
  <si>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</si>
  <si>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</si>
  <si>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</si>
  <si>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</si>
  <si>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</si>
  <si>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</si>
  <si>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</si>
  <si>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</si>
  <si>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</si>
  <si>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</si>
  <si>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</si>
  <si>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</si>
  <si>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</si>
  <si>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</si>
  <si>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</si>
  <si>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</si>
  <si>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</si>
  <si>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</si>
  <si>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</si>
  <si>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</si>
  <si>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</si>
  <si>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</si>
  <si>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</si>
  <si>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</si>
  <si>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</si>
  <si>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</si>
  <si>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</si>
  <si>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</si>
  <si>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</si>
  <si>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</si>
  <si>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</si>
  <si>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</si>
  <si>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</si>
  <si>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01.07.2023)</t>
  </si>
  <si>
    <t>Фактически исполнено по состоянию на 01.07.2023, тыс. руб.</t>
  </si>
  <si>
    <t xml:space="preserve">Фактически исполнено по состоянию на 01.07.2022, тыс.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</si>
</sst>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E42" sqref="E42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5" t="s">
        <v>80</v>
      </c>
      <c r="B1" s="25"/>
      <c r="C1" s="25"/>
      <c r="D1" s="25"/>
      <c r="E1" s="25"/>
      <c r="F1" s="25"/>
      <c r="G1" s="25"/>
      <c r="H1" s="25"/>
      <c r="I1" s="25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81</v>
      </c>
      <c r="F3" s="22" t="s">
        <v>78</v>
      </c>
      <c r="G3" s="22" t="s">
        <v>79</v>
      </c>
      <c r="H3" s="23" t="s">
        <v>82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12424101</v>
      </c>
      <c r="E4" s="4">
        <f>E5+E31</f>
        <v>5639531</v>
      </c>
      <c r="F4" s="5">
        <f>E4/C4</f>
        <v>0.45381092053222605</v>
      </c>
      <c r="G4" s="5">
        <f>E4/D4</f>
        <v>0.4539186376543462</v>
      </c>
      <c r="H4" s="4">
        <f>H5+H31</f>
        <v>5812076</v>
      </c>
      <c r="I4" s="5">
        <f>E4/H4</f>
        <v>0.97031267313090885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2740652</v>
      </c>
      <c r="F5" s="5">
        <f t="shared" ref="F5:F36" si="0">E5/C5</f>
        <v>0.47631976533102344</v>
      </c>
      <c r="G5" s="5">
        <f t="shared" ref="G5:G36" si="1">E5/D5</f>
        <v>0.47631976533102344</v>
      </c>
      <c r="H5" s="14">
        <f>H6+H22</f>
        <v>2753548</v>
      </c>
      <c r="I5" s="5">
        <f t="shared" ref="I5:I41" si="2">E5/H5</f>
        <v>0.99531658790767408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2329061</v>
      </c>
      <c r="F6" s="5">
        <f t="shared" si="0"/>
        <v>0.44144555322065804</v>
      </c>
      <c r="G6" s="5">
        <f t="shared" si="1"/>
        <v>0.44144555322065804</v>
      </c>
      <c r="H6" s="15">
        <f>H7+H9+H11+H13+H16+H20+H21</f>
        <v>2485830</v>
      </c>
      <c r="I6" s="5">
        <f t="shared" si="2"/>
        <v>0.93693494728118976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1436427</v>
      </c>
      <c r="F7" s="5">
        <f t="shared" si="0"/>
        <v>0.45774028284146723</v>
      </c>
      <c r="G7" s="5">
        <f t="shared" si="1"/>
        <v>0.45774028284146723</v>
      </c>
      <c r="H7" s="14">
        <f>H8</f>
        <v>1689608</v>
      </c>
      <c r="I7" s="5">
        <f t="shared" si="2"/>
        <v>0.85015400021780196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1436427</v>
      </c>
      <c r="F8" s="20">
        <f t="shared" si="0"/>
        <v>0.45774028284146723</v>
      </c>
      <c r="G8" s="5">
        <f t="shared" si="1"/>
        <v>0.45774028284146723</v>
      </c>
      <c r="H8" s="9">
        <v>1689608</v>
      </c>
      <c r="I8" s="5">
        <f t="shared" si="2"/>
        <v>0.85015400021780196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34336</v>
      </c>
      <c r="F9" s="5">
        <f t="shared" si="0"/>
        <v>0.48012976480129765</v>
      </c>
      <c r="G9" s="5">
        <f t="shared" si="1"/>
        <v>0.48012976480129765</v>
      </c>
      <c r="H9" s="4">
        <f>H10</f>
        <v>33237</v>
      </c>
      <c r="I9" s="5">
        <f t="shared" si="2"/>
        <v>1.0330655594668592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34336</v>
      </c>
      <c r="F10" s="20">
        <f t="shared" si="0"/>
        <v>0.48012976480129765</v>
      </c>
      <c r="G10" s="5">
        <f t="shared" si="1"/>
        <v>0.48012976480129765</v>
      </c>
      <c r="H10" s="8">
        <v>33237</v>
      </c>
      <c r="I10" s="5">
        <f t="shared" si="2"/>
        <v>1.0330655594668592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510799</v>
      </c>
      <c r="F11" s="5">
        <f t="shared" si="0"/>
        <v>0.48696173605821436</v>
      </c>
      <c r="G11" s="5">
        <f t="shared" si="1"/>
        <v>0.48696173605821436</v>
      </c>
      <c r="H11" s="4">
        <v>447391</v>
      </c>
      <c r="I11" s="5">
        <f t="shared" si="2"/>
        <v>1.1417283762972434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472941</v>
      </c>
      <c r="F12" s="20">
        <f t="shared" si="0"/>
        <v>0.50250486895524382</v>
      </c>
      <c r="G12" s="5">
        <f t="shared" si="1"/>
        <v>0.50250486895524382</v>
      </c>
      <c r="H12" s="9">
        <v>394723</v>
      </c>
      <c r="I12" s="5">
        <f t="shared" si="2"/>
        <v>1.1981592154498217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326103</v>
      </c>
      <c r="F13" s="20">
        <f t="shared" si="0"/>
        <v>0.33851463924802899</v>
      </c>
      <c r="G13" s="5">
        <f t="shared" si="1"/>
        <v>0.33851463924802899</v>
      </c>
      <c r="H13" s="4">
        <f t="shared" ref="H13" si="4">SUM(H14:H15)</f>
        <v>291875</v>
      </c>
      <c r="I13" s="5">
        <f t="shared" si="2"/>
        <v>1.1172693790149892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9032</v>
      </c>
      <c r="F14" s="20">
        <f t="shared" si="0"/>
        <v>4.5236676166101539E-2</v>
      </c>
      <c r="G14" s="5">
        <f t="shared" si="1"/>
        <v>4.5236676166101539E-2</v>
      </c>
      <c r="H14" s="9">
        <v>16061</v>
      </c>
      <c r="I14" s="5">
        <f t="shared" si="2"/>
        <v>0.56235601768258514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317071</v>
      </c>
      <c r="F15" s="20">
        <f t="shared" si="0"/>
        <v>0.41519156079688452</v>
      </c>
      <c r="G15" s="5">
        <f t="shared" si="1"/>
        <v>0.41519156079688452</v>
      </c>
      <c r="H15" s="8">
        <v>275814</v>
      </c>
      <c r="I15" s="5">
        <f t="shared" si="2"/>
        <v>1.1495826897836947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F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21397</v>
      </c>
      <c r="F20" s="5">
        <f t="shared" si="0"/>
        <v>0.39547907733254473</v>
      </c>
      <c r="G20" s="5">
        <f t="shared" si="1"/>
        <v>0.39547907733254473</v>
      </c>
      <c r="H20" s="10">
        <v>23719</v>
      </c>
      <c r="I20" s="5">
        <f t="shared" si="2"/>
        <v>0.9021037986424385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-1</v>
      </c>
      <c r="F21" s="5"/>
      <c r="G21" s="5"/>
      <c r="H21" s="10"/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411591</v>
      </c>
      <c r="F22" s="5">
        <f t="shared" si="0"/>
        <v>0.86139341174500861</v>
      </c>
      <c r="G22" s="5">
        <f t="shared" si="1"/>
        <v>0.86139341174500861</v>
      </c>
      <c r="H22" s="15">
        <f>H23+H24+H25+H26+H27+H28+H29</f>
        <v>267718</v>
      </c>
      <c r="I22" s="5">
        <f t="shared" si="2"/>
        <v>1.537405030666597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302770</v>
      </c>
      <c r="F23" s="5">
        <f t="shared" si="0"/>
        <v>0.72501005727859624</v>
      </c>
      <c r="G23" s="5">
        <f t="shared" si="1"/>
        <v>0.72501005727859624</v>
      </c>
      <c r="H23" s="10">
        <v>197980</v>
      </c>
      <c r="I23" s="5">
        <f t="shared" si="2"/>
        <v>1.5292958884735832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1615</v>
      </c>
      <c r="F24" s="5">
        <f t="shared" si="0"/>
        <v>0.76795054683785069</v>
      </c>
      <c r="G24" s="5">
        <f t="shared" si="1"/>
        <v>0.76795054683785069</v>
      </c>
      <c r="H24" s="10">
        <v>1473</v>
      </c>
      <c r="I24" s="5">
        <f t="shared" si="2"/>
        <v>1.0964019008825525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31396</v>
      </c>
      <c r="F25" s="5">
        <f t="shared" si="0"/>
        <v>5.5944404846756948</v>
      </c>
      <c r="G25" s="5">
        <f t="shared" si="1"/>
        <v>5.5944404846756948</v>
      </c>
      <c r="H25" s="10">
        <v>16139</v>
      </c>
      <c r="I25" s="5">
        <f t="shared" si="2"/>
        <v>1.9453497738397669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60119</v>
      </c>
      <c r="F26" s="5">
        <f t="shared" si="0"/>
        <v>1.8290486476619308</v>
      </c>
      <c r="G26" s="5">
        <f t="shared" si="1"/>
        <v>1.8290486476619308</v>
      </c>
      <c r="H26" s="10">
        <v>47041</v>
      </c>
      <c r="I26" s="5">
        <f t="shared" si="2"/>
        <v>1.2780127973469952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5"/>
      <c r="G27" s="5"/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19628</v>
      </c>
      <c r="D28" s="14">
        <v>19628</v>
      </c>
      <c r="E28" s="10">
        <v>14961</v>
      </c>
      <c r="F28" s="5">
        <f t="shared" si="0"/>
        <v>0.76222743020175265</v>
      </c>
      <c r="G28" s="5">
        <f t="shared" si="1"/>
        <v>0.76222743020175265</v>
      </c>
      <c r="H28" s="10">
        <v>4733</v>
      </c>
      <c r="I28" s="5">
        <f t="shared" si="2"/>
        <v>3.1609972533276993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730</v>
      </c>
      <c r="F29" s="5"/>
      <c r="G29" s="5"/>
      <c r="H29" s="10">
        <v>352</v>
      </c>
      <c r="I29" s="5">
        <f t="shared" si="2"/>
        <v>2.0738636363636362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6670294</v>
      </c>
      <c r="E31" s="10">
        <f>E32+E37+E39+E40+E41</f>
        <v>2898879</v>
      </c>
      <c r="F31" s="5">
        <f t="shared" si="0"/>
        <v>0.43440333283232757</v>
      </c>
      <c r="G31" s="5">
        <f t="shared" si="1"/>
        <v>0.43459538665012365</v>
      </c>
      <c r="H31" s="10">
        <f>H32+H37+H39+H40+H41</f>
        <v>3058528</v>
      </c>
      <c r="I31" s="5">
        <f t="shared" si="2"/>
        <v>0.94780201456386859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6670294</v>
      </c>
      <c r="E32" s="10">
        <f t="shared" ref="E32" si="7">E33+E34+E35+E36</f>
        <v>2914911</v>
      </c>
      <c r="F32" s="5">
        <f t="shared" si="0"/>
        <v>0.4368057629551329</v>
      </c>
      <c r="G32" s="5">
        <f t="shared" si="1"/>
        <v>0.43699887890998507</v>
      </c>
      <c r="H32" s="10">
        <f t="shared" ref="H32" si="8">H33+H34+H35+H36</f>
        <v>3064163</v>
      </c>
      <c r="I32" s="5">
        <f t="shared" si="2"/>
        <v>0.95129110298636199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/>
      <c r="F33" s="20"/>
      <c r="G33" s="20"/>
      <c r="H33" s="9">
        <v>1641</v>
      </c>
      <c r="I33" s="5">
        <f t="shared" si="2"/>
        <v>0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3006089</v>
      </c>
      <c r="E34" s="9">
        <v>504214</v>
      </c>
      <c r="F34" s="20">
        <f t="shared" si="0"/>
        <v>0.16439384306399182</v>
      </c>
      <c r="G34" s="20">
        <f t="shared" si="1"/>
        <v>0.16773089552571463</v>
      </c>
      <c r="H34" s="9">
        <v>609826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2389403</v>
      </c>
      <c r="F35" s="20">
        <f t="shared" si="0"/>
        <v>0.66360637143524481</v>
      </c>
      <c r="G35" s="20">
        <f t="shared" si="1"/>
        <v>0.66360637143524481</v>
      </c>
      <c r="H35" s="9">
        <v>2450810</v>
      </c>
      <c r="I35" s="5">
        <f t="shared" si="2"/>
        <v>0.97494420212093147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63572</v>
      </c>
      <c r="E36" s="9">
        <v>21294</v>
      </c>
      <c r="F36" s="20">
        <f t="shared" si="0"/>
        <v>3.8716363636363638</v>
      </c>
      <c r="G36" s="20">
        <f t="shared" si="1"/>
        <v>0.3349587868873089</v>
      </c>
      <c r="H36" s="9">
        <v>1886</v>
      </c>
      <c r="I36" s="5"/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14822</v>
      </c>
      <c r="F40" s="5"/>
      <c r="G40" s="5"/>
      <c r="H40" s="10">
        <v>21691</v>
      </c>
      <c r="I40" s="5">
        <f t="shared" si="2"/>
        <v>0.68332488128716984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-30854</v>
      </c>
      <c r="F41" s="5"/>
      <c r="G41" s="5"/>
      <c r="H41" s="10">
        <v>-27326</v>
      </c>
      <c r="I41" s="5">
        <f t="shared" si="2"/>
        <v>1.1291078094122813</v>
      </c>
    </row>
    <row r="42" spans="1:9" x14ac:dyDescent="0.3">
      <c r="H42" s="24"/>
    </row>
    <row r="43" spans="1:9" x14ac:dyDescent="0.3">
      <c r="A43" s="26"/>
      <c r="B43" s="26"/>
      <c r="C43" s="26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2023-07-07T11:10:05Z</cp:lastPrinted>
  <dcterms:created xsi:type="dcterms:W3CDTF">2017-12-11T14:03:53Z</dcterms:created>
  <dcterms:modified xsi:type="dcterms:W3CDTF">2023-07-07T11:39:47Z</dcterms:modified>
</cp:coreProperties>
</file>