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0730" windowHeight="86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<sst xmlns="http://schemas.openxmlformats.org/spreadsheetml/2006/main" count="41" uniqueCount="41">
  <si>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Код целевой статьи расходов</t>
  </si>
  <si>
    <t>Наименование</t>
  </si>
  <si>
    <t>ИТОГО ПО ПРОГРАММАМ</t>
  </si>
  <si>
    <t xml:space="preserve">Непрограммные расходы </t>
  </si>
  <si>
    <t>РАСХОДЫ ВСЕГО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</si>
  <si>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</si>
  <si>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</si>
  <si>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</si>
  <si>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</si>
  <si>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</si>
  <si>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</si>
  <si>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</si>
  <si>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</si>
  <si>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0200000000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</si>
  <si>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</si>
  <si>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</si>
  <si>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</si>
  <si>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</si>
  <si>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</si>
  <si>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</si>
  <si>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</si>
  <si>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</si>
  <si>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</si>
  <si>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</si>
  <si>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</si>
  <si>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</si>
  <si>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</si>
  <si>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</si>
  <si>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</si>
  <si>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</si>
  <si>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</si>
  <si>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</si>
  <si>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</si>
  <si>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Темп роста к соответствующему периоду предыдущего года, %</t>
  </si>
  <si>
    <t>Годовые бюджетные назначения в соответствии с отчетом об исполнении бюджета городского округа Щёлково на 2023 год , тыс. руб.</t>
  </si>
  <si>
    <t>% исполнения годовых бюджетных назначений в соответствии с отчетом об исполнении бюджета городского округа Щёлково на  2023 год</t>
  </si>
  <si>
    <t>Годовые бюджетные назначения в соответствии с Решением Совета депутатов от 14.12.2022 № 465/55-127-НПА на 2023 год, тыс. руб.</t>
  </si>
  <si>
    <t>% исполнения годовых бюджетных назначений в соответствии с Решением Совета депутатов от 14.12.2022 № 465/55-127-НПА на 2023 год</t>
  </si>
  <si>
    <t>Сведения об исполнении бюджета городского округа Щёлково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01.07.2023)</t>
  </si>
  <si>
    <t>Фактически исполнено по состоянию на 01.07.2023, тыс. руб.</t>
  </si>
  <si>
    <t>Фактически исполнено по состоянию на 01.07.2022, тыс.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</si>
</sst>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  <numFmt numFmtId="175" formatCode="#,##0.0"/>
    <numFmt numFmtId="176" formatCode="#,##0.00;[Red]\-#,##0.00;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10" fontId="44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10" fontId="4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10" fontId="5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108" zoomScaleNormal="108" zoomScalePageLayoutView="0" workbookViewId="0" topLeftCell="A4">
      <selection activeCell="E20" sqref="E20"/>
    </sheetView>
  </sheetViews>
  <sheetFormatPr defaultColWidth="9.140625" defaultRowHeight="15"/>
  <cols>
    <col min="1" max="1" width="9.57421875" style="14" customWidth="1"/>
    <col min="2" max="2" width="45.7109375" style="14" customWidth="1"/>
    <col min="3" max="4" width="20.28125" style="14" customWidth="1"/>
    <col min="5" max="5" width="15.8515625" style="14" customWidth="1"/>
    <col min="6" max="6" width="15.8515625" style="15" customWidth="1"/>
    <col min="7" max="7" width="16.00390625" style="15" customWidth="1"/>
    <col min="8" max="8" width="12.57421875" style="14" customWidth="1"/>
    <col min="9" max="9" width="13.00390625" style="14" customWidth="1"/>
    <col min="10" max="16384" width="9.140625" style="14" customWidth="1"/>
  </cols>
  <sheetData>
    <row r="1" spans="1:9" ht="77.25" customHeight="1">
      <c r="A1" s="21" t="s">
        <v>38</v>
      </c>
      <c r="B1" s="21"/>
      <c r="C1" s="21"/>
      <c r="D1" s="21"/>
      <c r="E1" s="21"/>
      <c r="F1" s="21"/>
      <c r="G1" s="21"/>
      <c r="H1" s="21"/>
      <c r="I1" s="21"/>
    </row>
    <row r="2" ht="15" hidden="1"/>
    <row r="3" spans="1:9" s="16" customFormat="1" ht="132">
      <c r="A3" s="1" t="s">
        <v>0</v>
      </c>
      <c r="B3" s="1" t="s">
        <v>1</v>
      </c>
      <c r="C3" s="12" t="s">
        <v>36</v>
      </c>
      <c r="D3" s="12" t="s">
        <v>34</v>
      </c>
      <c r="E3" s="12" t="s">
        <v>39</v>
      </c>
      <c r="F3" s="12" t="s">
        <v>37</v>
      </c>
      <c r="G3" s="12" t="s">
        <v>35</v>
      </c>
      <c r="H3" s="13" t="s">
        <v>40</v>
      </c>
      <c r="I3" s="13" t="s">
        <v>33</v>
      </c>
    </row>
    <row r="4" spans="1:9" ht="15">
      <c r="A4" s="3" t="s">
        <v>5</v>
      </c>
      <c r="B4" s="4" t="s">
        <v>14</v>
      </c>
      <c r="C4" s="18">
        <v>4320</v>
      </c>
      <c r="D4" s="18">
        <v>4320</v>
      </c>
      <c r="E4" s="18">
        <v>1620</v>
      </c>
      <c r="F4" s="5"/>
      <c r="G4" s="5">
        <f>E4/D4</f>
        <v>0.375</v>
      </c>
      <c r="H4" s="18">
        <v>1477</v>
      </c>
      <c r="I4" s="5">
        <f aca="true" t="shared" si="0" ref="I4:I14">E4/H4</f>
        <v>1.0968178740690588</v>
      </c>
    </row>
    <row r="5" spans="1:9" ht="15">
      <c r="A5" s="6" t="s">
        <v>13</v>
      </c>
      <c r="B5" s="4" t="s">
        <v>15</v>
      </c>
      <c r="C5" s="18">
        <v>695450</v>
      </c>
      <c r="D5" s="18">
        <v>872342</v>
      </c>
      <c r="E5" s="18">
        <v>317254</v>
      </c>
      <c r="F5" s="5">
        <f>E5/C5</f>
        <v>0.4561852038248616</v>
      </c>
      <c r="G5" s="5">
        <f>E5/D5</f>
        <v>0.36368075823472906</v>
      </c>
      <c r="H5" s="18">
        <v>320265</v>
      </c>
      <c r="I5" s="5">
        <f t="shared" si="0"/>
        <v>0.9905984106911464</v>
      </c>
    </row>
    <row r="6" spans="1:9" ht="15">
      <c r="A6" s="3" t="s">
        <v>6</v>
      </c>
      <c r="B6" s="4" t="s">
        <v>16</v>
      </c>
      <c r="C6" s="18">
        <v>5705343</v>
      </c>
      <c r="D6" s="18">
        <v>5797124</v>
      </c>
      <c r="E6" s="18">
        <v>3368983</v>
      </c>
      <c r="F6" s="5">
        <f aca="true" t="shared" si="1" ref="F6:F23">E6/C6</f>
        <v>0.5904961366915188</v>
      </c>
      <c r="G6" s="5">
        <f aca="true" t="shared" si="2" ref="G6:G25">E6/D6</f>
        <v>0.5811473068369764</v>
      </c>
      <c r="H6" s="18">
        <v>3526128</v>
      </c>
      <c r="I6" s="5">
        <f t="shared" si="0"/>
        <v>0.9554341192378722</v>
      </c>
    </row>
    <row r="7" spans="1:9" ht="15">
      <c r="A7" s="7" t="s">
        <v>7</v>
      </c>
      <c r="B7" s="4" t="s">
        <v>17</v>
      </c>
      <c r="C7" s="18">
        <v>64125</v>
      </c>
      <c r="D7" s="18">
        <v>64125</v>
      </c>
      <c r="E7" s="18">
        <v>25714</v>
      </c>
      <c r="F7" s="5">
        <f t="shared" si="1"/>
        <v>0.4009980506822612</v>
      </c>
      <c r="G7" s="5">
        <f t="shared" si="2"/>
        <v>0.4009980506822612</v>
      </c>
      <c r="H7" s="18">
        <v>56296</v>
      </c>
      <c r="I7" s="5">
        <f t="shared" si="0"/>
        <v>0.4567642461276112</v>
      </c>
    </row>
    <row r="8" spans="1:9" ht="15">
      <c r="A8" s="3" t="s">
        <v>8</v>
      </c>
      <c r="B8" s="4" t="s">
        <v>18</v>
      </c>
      <c r="C8" s="18">
        <v>429730</v>
      </c>
      <c r="D8" s="18">
        <v>465066</v>
      </c>
      <c r="E8" s="18">
        <v>224872</v>
      </c>
      <c r="F8" s="5">
        <f t="shared" si="1"/>
        <v>0.5232867149140158</v>
      </c>
      <c r="G8" s="5">
        <f t="shared" si="2"/>
        <v>0.48352706927618877</v>
      </c>
      <c r="H8" s="18">
        <v>183802</v>
      </c>
      <c r="I8" s="5">
        <f t="shared" si="0"/>
        <v>1.2234469701091393</v>
      </c>
    </row>
    <row r="9" spans="1:9" ht="15">
      <c r="A9" s="3" t="s">
        <v>9</v>
      </c>
      <c r="B9" s="4" t="s">
        <v>19</v>
      </c>
      <c r="C9" s="18">
        <v>10732</v>
      </c>
      <c r="D9" s="18">
        <v>12600</v>
      </c>
      <c r="E9" s="18">
        <v>2637</v>
      </c>
      <c r="F9" s="5">
        <f t="shared" si="1"/>
        <v>0.2457137532612747</v>
      </c>
      <c r="G9" s="5">
        <f t="shared" si="2"/>
        <v>0.2092857142857143</v>
      </c>
      <c r="H9" s="18">
        <v>3065</v>
      </c>
      <c r="I9" s="5">
        <f t="shared" si="0"/>
        <v>0.8603588907014682</v>
      </c>
    </row>
    <row r="10" spans="1:9" ht="24">
      <c r="A10" s="3" t="s">
        <v>10</v>
      </c>
      <c r="B10" s="4" t="s">
        <v>20</v>
      </c>
      <c r="C10" s="18">
        <v>37484</v>
      </c>
      <c r="D10" s="18">
        <v>37499</v>
      </c>
      <c r="E10" s="18">
        <v>26738</v>
      </c>
      <c r="F10" s="5">
        <f t="shared" si="1"/>
        <v>0.7133176822110767</v>
      </c>
      <c r="G10" s="5">
        <f t="shared" si="2"/>
        <v>0.7130323475292675</v>
      </c>
      <c r="H10" s="18">
        <v>3000</v>
      </c>
      <c r="I10" s="5">
        <f t="shared" si="0"/>
        <v>8.912666666666667</v>
      </c>
    </row>
    <row r="11" spans="1:9" ht="24">
      <c r="A11" s="3" t="s">
        <v>11</v>
      </c>
      <c r="B11" s="4" t="s">
        <v>21</v>
      </c>
      <c r="C11" s="18">
        <v>183446</v>
      </c>
      <c r="D11" s="18">
        <v>201211</v>
      </c>
      <c r="E11" s="18">
        <v>67000</v>
      </c>
      <c r="F11" s="5">
        <f t="shared" si="1"/>
        <v>0.36523009495982467</v>
      </c>
      <c r="G11" s="5">
        <f t="shared" si="2"/>
        <v>0.3329837831927678</v>
      </c>
      <c r="H11" s="18">
        <v>70608</v>
      </c>
      <c r="I11" s="5">
        <f t="shared" si="0"/>
        <v>0.9489009743938364</v>
      </c>
    </row>
    <row r="12" spans="1:9" ht="15">
      <c r="A12" s="3" t="s">
        <v>12</v>
      </c>
      <c r="B12" s="4" t="s">
        <v>22</v>
      </c>
      <c r="C12" s="18">
        <v>124138</v>
      </c>
      <c r="D12" s="18">
        <v>131937</v>
      </c>
      <c r="E12" s="18">
        <v>106350</v>
      </c>
      <c r="F12" s="5">
        <f t="shared" si="1"/>
        <v>0.8567078573845237</v>
      </c>
      <c r="G12" s="5">
        <f t="shared" si="2"/>
        <v>0.8060665317537916</v>
      </c>
      <c r="H12" s="18">
        <v>41197</v>
      </c>
      <c r="I12" s="5">
        <f t="shared" si="0"/>
        <v>2.5814986528145254</v>
      </c>
    </row>
    <row r="13" spans="1:9" ht="24">
      <c r="A13" s="3">
        <v>1000000000</v>
      </c>
      <c r="B13" s="4" t="s">
        <v>23</v>
      </c>
      <c r="C13" s="18">
        <v>464124</v>
      </c>
      <c r="D13" s="18">
        <v>594662</v>
      </c>
      <c r="E13" s="18">
        <v>247</v>
      </c>
      <c r="F13" s="5">
        <f t="shared" si="1"/>
        <v>0.0005321853642561039</v>
      </c>
      <c r="G13" s="5">
        <f t="shared" si="2"/>
        <v>0.0004153620039619145</v>
      </c>
      <c r="H13" s="18">
        <v>70077</v>
      </c>
      <c r="I13" s="5">
        <f t="shared" si="0"/>
        <v>0.0035246942648800607</v>
      </c>
    </row>
    <row r="14" spans="1:9" ht="15">
      <c r="A14" s="3">
        <v>1100000000</v>
      </c>
      <c r="B14" s="4" t="s">
        <v>24</v>
      </c>
      <c r="C14" s="18">
        <v>2000</v>
      </c>
      <c r="D14" s="18">
        <v>2000</v>
      </c>
      <c r="E14" s="18">
        <v>23</v>
      </c>
      <c r="F14" s="5">
        <f t="shared" si="1"/>
        <v>0.0115</v>
      </c>
      <c r="G14" s="5">
        <f t="shared" si="2"/>
        <v>0.0115</v>
      </c>
      <c r="H14" s="18">
        <v>339</v>
      </c>
      <c r="I14" s="5">
        <f t="shared" si="0"/>
        <v>0.06784660766961652</v>
      </c>
    </row>
    <row r="15" spans="1:9" ht="24">
      <c r="A15" s="3">
        <v>1200000000</v>
      </c>
      <c r="B15" s="4" t="s">
        <v>25</v>
      </c>
      <c r="C15" s="18">
        <v>1347470</v>
      </c>
      <c r="D15" s="18">
        <v>1355167</v>
      </c>
      <c r="E15" s="18">
        <v>678944</v>
      </c>
      <c r="F15" s="5">
        <f t="shared" si="1"/>
        <v>0.5038657632451928</v>
      </c>
      <c r="G15" s="5">
        <f t="shared" si="2"/>
        <v>0.5010039353083421</v>
      </c>
      <c r="H15" s="18">
        <v>570903</v>
      </c>
      <c r="I15" s="5">
        <f aca="true" t="shared" si="3" ref="I15:I21">E15/H15</f>
        <v>1.1892458088326738</v>
      </c>
    </row>
    <row r="16" spans="1:9" ht="48">
      <c r="A16" s="3">
        <v>1300000000</v>
      </c>
      <c r="B16" s="4" t="s">
        <v>26</v>
      </c>
      <c r="C16" s="18">
        <v>62644</v>
      </c>
      <c r="D16" s="18">
        <v>75135</v>
      </c>
      <c r="E16" s="18">
        <v>29703</v>
      </c>
      <c r="F16" s="5">
        <f t="shared" si="1"/>
        <v>0.47415554562288487</v>
      </c>
      <c r="G16" s="5">
        <f t="shared" si="2"/>
        <v>0.39532840886404474</v>
      </c>
      <c r="H16" s="18">
        <v>21455</v>
      </c>
      <c r="I16" s="5">
        <f t="shared" si="3"/>
        <v>1.3844325332090421</v>
      </c>
    </row>
    <row r="17" spans="1:9" ht="24">
      <c r="A17" s="8">
        <v>1400000000</v>
      </c>
      <c r="B17" s="4" t="s">
        <v>27</v>
      </c>
      <c r="C17" s="19">
        <v>521653</v>
      </c>
      <c r="D17" s="19">
        <v>573922</v>
      </c>
      <c r="E17" s="18">
        <v>241542</v>
      </c>
      <c r="F17" s="9">
        <f t="shared" si="1"/>
        <v>0.46303193885590616</v>
      </c>
      <c r="G17" s="5">
        <f t="shared" si="2"/>
        <v>0.42086206836469064</v>
      </c>
      <c r="H17" s="19">
        <v>193147</v>
      </c>
      <c r="I17" s="5">
        <f t="shared" si="3"/>
        <v>1.25056045395476</v>
      </c>
    </row>
    <row r="18" spans="1:9" ht="24">
      <c r="A18" s="8">
        <v>1500000000</v>
      </c>
      <c r="B18" s="4" t="s">
        <v>28</v>
      </c>
      <c r="C18" s="19">
        <v>138246</v>
      </c>
      <c r="D18" s="19">
        <v>149642</v>
      </c>
      <c r="E18" s="19">
        <v>72537</v>
      </c>
      <c r="F18" s="9">
        <f t="shared" si="1"/>
        <v>0.5246951087192396</v>
      </c>
      <c r="G18" s="5">
        <f t="shared" si="2"/>
        <v>0.48473690541425535</v>
      </c>
      <c r="H18" s="19">
        <v>65529</v>
      </c>
      <c r="I18" s="5">
        <f t="shared" si="3"/>
        <v>1.1069450167101589</v>
      </c>
    </row>
    <row r="19" spans="1:9" ht="24">
      <c r="A19" s="8">
        <v>1600000000</v>
      </c>
      <c r="B19" s="4" t="s">
        <v>29</v>
      </c>
      <c r="C19" s="19">
        <v>3983</v>
      </c>
      <c r="D19" s="19">
        <v>43783</v>
      </c>
      <c r="E19" s="19">
        <v>3627</v>
      </c>
      <c r="F19" s="9">
        <f t="shared" si="1"/>
        <v>0.9106201355761988</v>
      </c>
      <c r="G19" s="5">
        <f t="shared" si="2"/>
        <v>0.08284037183381678</v>
      </c>
      <c r="H19" s="19">
        <v>944</v>
      </c>
      <c r="I19" s="5">
        <f t="shared" si="3"/>
        <v>3.8421610169491527</v>
      </c>
    </row>
    <row r="20" spans="1:9" ht="24">
      <c r="A20" s="8">
        <v>1700000000</v>
      </c>
      <c r="B20" s="4" t="s">
        <v>30</v>
      </c>
      <c r="C20" s="19">
        <v>1738634</v>
      </c>
      <c r="D20" s="19">
        <v>1986652</v>
      </c>
      <c r="E20" s="19">
        <v>393537</v>
      </c>
      <c r="F20" s="9">
        <f t="shared" si="1"/>
        <v>0.22634838614682562</v>
      </c>
      <c r="G20" s="5">
        <f t="shared" si="2"/>
        <v>0.19809055637323497</v>
      </c>
      <c r="H20" s="19">
        <v>212590</v>
      </c>
      <c r="I20" s="5">
        <f t="shared" si="3"/>
        <v>1.8511548050237547</v>
      </c>
    </row>
    <row r="21" spans="1:9" ht="24">
      <c r="A21" s="8">
        <v>1800000000</v>
      </c>
      <c r="B21" s="4" t="s">
        <v>31</v>
      </c>
      <c r="C21" s="19">
        <v>1707800</v>
      </c>
      <c r="D21" s="19">
        <v>1811131</v>
      </c>
      <c r="E21" s="19">
        <v>332275</v>
      </c>
      <c r="F21" s="9">
        <f t="shared" si="1"/>
        <v>0.1945631807003162</v>
      </c>
      <c r="G21" s="5">
        <f t="shared" si="2"/>
        <v>0.1834627092131933</v>
      </c>
      <c r="H21" s="19">
        <v>355879</v>
      </c>
      <c r="I21" s="5">
        <f t="shared" si="3"/>
        <v>0.9336740858550238</v>
      </c>
    </row>
    <row r="22" spans="1:9" ht="24">
      <c r="A22" s="8">
        <v>1900000000</v>
      </c>
      <c r="B22" s="4" t="s">
        <v>32</v>
      </c>
      <c r="C22" s="19"/>
      <c r="D22" s="19"/>
      <c r="E22" s="19"/>
      <c r="F22" s="9"/>
      <c r="G22" s="5"/>
      <c r="H22" s="19"/>
      <c r="I22" s="5"/>
    </row>
    <row r="23" spans="1:9" s="16" customFormat="1" ht="14.25">
      <c r="A23" s="10"/>
      <c r="B23" s="2" t="s">
        <v>2</v>
      </c>
      <c r="C23" s="20">
        <f>SUM(C4:C22)</f>
        <v>13241322</v>
      </c>
      <c r="D23" s="20">
        <f>SUM(D4:D22)</f>
        <v>14178318</v>
      </c>
      <c r="E23" s="20">
        <f>SUM(E4:E22)</f>
        <v>5893603</v>
      </c>
      <c r="F23" s="11">
        <f t="shared" si="1"/>
        <v>0.44509173630850457</v>
      </c>
      <c r="G23" s="17">
        <f t="shared" si="2"/>
        <v>0.4156771628341246</v>
      </c>
      <c r="H23" s="20">
        <f>SUM(H4:H22)</f>
        <v>5696701</v>
      </c>
      <c r="I23" s="17">
        <f>E23/H23</f>
        <v>1.0345642153239216</v>
      </c>
    </row>
    <row r="24" spans="1:9" ht="15">
      <c r="A24" s="8">
        <v>9000000000</v>
      </c>
      <c r="B24" s="4" t="s">
        <v>3</v>
      </c>
      <c r="C24" s="19">
        <f>487800+47509</f>
        <v>535309</v>
      </c>
      <c r="D24" s="19">
        <f>90947+47509</f>
        <v>138456</v>
      </c>
      <c r="E24" s="19">
        <f>17148+20604</f>
        <v>37752</v>
      </c>
      <c r="F24" s="9">
        <f>E24/C24</f>
        <v>0.07052375357036778</v>
      </c>
      <c r="G24" s="5">
        <f t="shared" si="2"/>
        <v>0.27266423990292943</v>
      </c>
      <c r="H24" s="19">
        <f>3072+17726</f>
        <v>20798</v>
      </c>
      <c r="I24" s="5">
        <f>E24/H24</f>
        <v>1.8151745360130782</v>
      </c>
    </row>
    <row r="25" spans="1:9" s="16" customFormat="1" ht="14.25">
      <c r="A25" s="10"/>
      <c r="B25" s="2" t="s">
        <v>4</v>
      </c>
      <c r="C25" s="20">
        <f>C23+C24</f>
        <v>13776631</v>
      </c>
      <c r="D25" s="20">
        <f>D23+D24</f>
        <v>14316774</v>
      </c>
      <c r="E25" s="20">
        <f>E23+E24</f>
        <v>5931355</v>
      </c>
      <c r="F25" s="11">
        <f>E25/C25</f>
        <v>0.43053740787569905</v>
      </c>
      <c r="G25" s="17">
        <f t="shared" si="2"/>
        <v>0.41429410005354556</v>
      </c>
      <c r="H25" s="20">
        <f>H23+H24</f>
        <v>5717499</v>
      </c>
      <c r="I25" s="17">
        <f>E25/H25</f>
        <v>1.0374037669267628</v>
      </c>
    </row>
  </sheetData>
  <sheetProtection/>
  <mergeCells count="1">
    <mergeCell ref="A1:I1"/>
  </mergeCells>
  <printOptions horizontalCentered="1"/>
  <pageMargins left="0" right="0" top="0" bottom="0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Н.Г. Крикун</cp:lastModifiedBy>
  <cp:lastPrinted>2023-07-07T12:25:15Z</cp:lastPrinted>
  <dcterms:created xsi:type="dcterms:W3CDTF">2017-12-11T14:03:53Z</dcterms:created>
  <dcterms:modified xsi:type="dcterms:W3CDTF">2023-07-07T12:47:55Z</dcterms:modified>
  <cp:category/>
  <cp:version/>
  <cp:contentType/>
  <cp:contentStatus/>
</cp:coreProperties>
</file>