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50" windowWidth="22980" windowHeight="11115"/>
  </bookViews>
  <sheets>
    <sheet name="ДЧБ_1" sheetId="2" r:id="rId1"/>
  </sheets>
  <definedNames>
    <definedName name="_xlnm.Print_Titles" localSheetId="0">ДЧБ_1!$8:$10</definedName>
  </definedNames>
  <calcPr calcId="144525"/>
</workbook>
</file>

<file path=xl/calcChain.xml><?xml version="1.0" encoding="utf-8"?>
<calcChain xmlns="http://schemas.openxmlformats.org/spreadsheetml/2006/main">
  <c r="D11" i="2" l="1"/>
  <c r="C11" i="2"/>
  <c r="D322" i="2" l="1"/>
  <c r="D321" i="2" s="1"/>
  <c r="D316" i="2" s="1"/>
  <c r="C322" i="2"/>
  <c r="C321" i="2" s="1"/>
  <c r="C316" i="2" s="1"/>
  <c r="D311" i="2" l="1"/>
  <c r="D308" i="2" s="1"/>
  <c r="C311" i="2"/>
  <c r="C308" i="2" s="1"/>
  <c r="D298" i="2"/>
  <c r="C298" i="2"/>
  <c r="D289" i="2"/>
  <c r="C289" i="2"/>
  <c r="D287" i="2"/>
  <c r="D245" i="2"/>
  <c r="C245" i="2"/>
  <c r="C257" i="2"/>
  <c r="C273" i="2"/>
  <c r="D257" i="2"/>
  <c r="D288" i="2" l="1"/>
  <c r="D284" i="2" s="1"/>
  <c r="D241" i="2" s="1"/>
  <c r="D240" i="2" s="1"/>
  <c r="D352" i="2" s="1"/>
  <c r="C288" i="2"/>
  <c r="C284" i="2" s="1"/>
  <c r="C241" i="2" s="1"/>
  <c r="C240" i="2" s="1"/>
  <c r="C352" i="2" s="1"/>
  <c r="D276" i="2"/>
</calcChain>
</file>

<file path=xl/sharedStrings.xml><?xml version="1.0" encoding="utf-8"?>
<sst xmlns="http://schemas.openxmlformats.org/spreadsheetml/2006/main" count="692" uniqueCount="580">
  <si>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</si>
  <si>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006.2.19.60.010.05.0000.150</t>
  </si>
  <si>
    <t>005.2.19.60.010.05.0000.150</t>
  </si>
  <si>
    <t>004.2.19.60.010.05.0000.150</t>
  </si>
  <si>
    <t>001.2.19.60.010.05.0000.150</t>
  </si>
  <si>
    <t>006.2.19.45.160.05.0000.150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</si>
  <si>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</si>
  <si>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</si>
  <si>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000 2 19 00 000 05 0000 150</t>
  </si>
  <si>
    <t>ВОЗВРАТ ОСТАТКОВ СУБСИДИЙ, СУБВЕНЦИЙ И ИНЫХ МЕЖБЮДЖЕТНЫХ ТРАНСФЕРТОВ, ИМЕЮЩИХ ЦЕЛЕВОЕ НАЗНАЧЕНИЕ, ПРОШЛЫХ ЛЕТ</t>
  </si>
  <si>
    <t>000 2 19 00 000 00 0000 000</t>
  </si>
  <si>
    <t>006.2.18.05.020.05.0000.150</t>
  </si>
  <si>
    <t>Доходы бюджетов муниципальных районов от возврата автономными учреждениями остатков субсидий прошлых лет</t>
  </si>
  <si>
    <t>006.2.18.05.010.05.0000.150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</si>
  <si>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</si>
  <si>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иными организациями остатков субсидий прошлых лет</t>
  </si>
  <si>
    <t>001.2.18.05.030.05.0000.150</t>
  </si>
  <si>
    <t>Доходы бюджетов муниципальных районов от возврата организациями остатков субсидий прошлых лет</t>
  </si>
  <si>
    <t>000 2 18 05 000 05 0000 150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</si>
  <si>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</si>
  <si>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000 2 18 00 000 05 0000 150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</si>
  <si>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</si>
  <si>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000 2 18 00 000 00 0000 150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</si>
  <si>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</si>
  <si>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000 2 18 00 000 00 0000 000</t>
  </si>
  <si>
    <t>Прочие безвозмездные поступления в бюджеты муниципальных районов</t>
  </si>
  <si>
    <t>001.2.07.05.030.05.0000.150</t>
  </si>
  <si>
    <t>000 2 07 05 000 05 0000 150</t>
  </si>
  <si>
    <t>ПРОЧИЕ БЕЗВОЗМЕЗДНЫЕ ПОСТУПЛЕНИЯ</t>
  </si>
  <si>
    <t>000 2 07 00 000 00 0000 000</t>
  </si>
  <si>
    <t>Прочие межбюджетные трансферты, передаваемые бюджетам муниципальных районов</t>
  </si>
  <si>
    <t>007.2.02.49.999.05.0000.150</t>
  </si>
  <si>
    <t>006.2.02.49.999.05.0000.150</t>
  </si>
  <si>
    <t>004.2.02.49.999.05.0000.150</t>
  </si>
  <si>
    <t>003.2.02.49.999.05.0000.150</t>
  </si>
  <si>
    <t>001.2.02.49.999.05.0000.150</t>
  </si>
  <si>
    <t>Прочие межбюджетные трансферты, передаваемые бюджетам</t>
  </si>
  <si>
    <t>000 2 02 49 999 00 0000 150</t>
  </si>
  <si>
    <t>006.2.02.45.160.05.0000.150</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</si>
  <si>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</si>
  <si>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004.2.02.45.160.05.0000.150</t>
  </si>
  <si>
    <t>001.2.02.45.160.05.0000.150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</si>
  <si>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</si>
  <si>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000 2 02 45 160 00 0000 150</t>
  </si>
  <si>
    <t>Иные межбюджетные трансферты</t>
  </si>
  <si>
    <t>000 2 02 40 000 00 0000 150</t>
  </si>
  <si>
    <t>006.2.02.39.999.05.0000.150</t>
  </si>
  <si>
    <t>Прочие субвенции бюджетам муниципальных районов</t>
  </si>
  <si>
    <t>004.2.02.39.999.05.0000.150</t>
  </si>
  <si>
    <t>Прочие субвенции</t>
  </si>
  <si>
    <t>000 2 02 39 999 00 0000 150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</si>
  <si>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</si>
  <si>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001.2.02.35.120.05.0000.150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</si>
  <si>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</si>
  <si>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000 2 02 35 120 00 0000 150</t>
  </si>
  <si>
    <t>001.2.02.35.082.05.0000.150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</si>
  <si>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</si>
  <si>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</si>
  <si>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000 2 02 35 082 00 0000 150</t>
  </si>
  <si>
    <t>006.2.02.30.029.05.0000.150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</si>
  <si>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</si>
  <si>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</si>
  <si>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000 2 02 30 029 00 0000 150</t>
  </si>
  <si>
    <t>006.2.02.30.024.05.0000.150</t>
  </si>
  <si>
    <t>Субвенции бюджетам муниципальных районов на выполнение передаваемых полномочий субъектов Российской Федерации</t>
  </si>
  <si>
    <t>001.2.02.30.024.05.0000.150</t>
  </si>
  <si>
    <t>Субвенции местным бюджетам на выполнение передаваемых полномочий субъектов Российской Федерации</t>
  </si>
  <si>
    <t>000 2 02 30 024 00 0000 150</t>
  </si>
  <si>
    <t>001.2.02.30.022.05.0000.150</t>
  </si>
  <si>
    <t>Субвенции бюджетам муниципальных районов на предоставление гражданам субсидий на оплату жилого помещения и коммунальных услуг</t>
  </si>
  <si>
    <t>Субвенции бюджетам муниципальных образований на предоставление гражданам субсидий на оплату жилого помещения и коммунальных услуг</t>
  </si>
  <si>
    <t>000 2 02 30 022 00 0000 150</t>
  </si>
  <si>
    <t>Субвенции бюджетам бюджетной системы Российской Федерации</t>
  </si>
  <si>
    <t>000 2 02 30 000 00 0000 150</t>
  </si>
  <si>
    <t>006.2.02.29.999.05.0000.150</t>
  </si>
  <si>
    <t>001.2.02.29.999.05.0000.150</t>
  </si>
  <si>
    <t>Прочие субсидии</t>
  </si>
  <si>
    <t>000 2 02 29 999 00 0000 150</t>
  </si>
  <si>
    <t>001.2.02.25.497.05.0000.150</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</si>
  <si>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</si>
  <si>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</si>
  <si>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000 2 02 25 497 00 0000 150</t>
  </si>
  <si>
    <t>005.2.02.25.466.05.0000.150</t>
  </si>
  <si>
    <t>Субсидии бюджетам муниципальных районов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</si>
  <si>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</si>
  <si>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000 2 02 25 466 00 0000 150</t>
  </si>
  <si>
    <t>006.2.02.25.187.05.0000.150</t>
  </si>
  <si>
    <t>Субсидии бюджетам муниципальных районов на поддержку образования для детей с ограниченными возможностями здоровья</t>
  </si>
  <si>
    <t>000 2 02 25 187 00 0000 150</t>
  </si>
  <si>
    <t>006.2.02.25.169.05.0000.150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</si>
  <si>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</si>
  <si>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000 2 02 25 169 00 0000 150</t>
  </si>
  <si>
    <t>001.2.02.20.041.05.0000.150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</si>
  <si>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</si>
  <si>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</si>
  <si>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000 2 02 20 041 00 0000 150</t>
  </si>
  <si>
    <t>Субсидии бюджетам бюджетной системы Российской Федерации (межбюджетные субсидии)</t>
  </si>
  <si>
    <t>000 2 02 20 000 00 0000 150</t>
  </si>
  <si>
    <t>Дотации бюджетам муниципальных районов на выравнивание бюджетной обеспеченности</t>
  </si>
  <si>
    <t>007.2.02.15.001.05.0000.150</t>
  </si>
  <si>
    <t>Дотации на выравнивание бюджетной обеспеченности</t>
  </si>
  <si>
    <t>000 2 02 15 001 00 0000 150</t>
  </si>
  <si>
    <t>Дотации бюджетам бюджетной системы Российской Федерации</t>
  </si>
  <si>
    <t>000 2 02 10 000 00 0000 150</t>
  </si>
  <si>
    <t>БЕЗВОЗМЕЗДНЫЕ ПОСТУПЛЕНИЯ ОТ ДРУГИХ БЮДЖЕТОВ БЮДЖЕТНОЙ СИСТЕМЫ РОССИЙСКОЙ ФЕДЕРАЦИИ</t>
  </si>
  <si>
    <t>000 2 02 00 000 00 0000 000</t>
  </si>
  <si>
    <t>БЕЗВОЗМЕЗДНЫЕ ПОСТУПЛЕНИЯ</t>
  </si>
  <si>
    <t>000 2 00 00 000 00 0000 000</t>
  </si>
  <si>
    <t>Прочие неналоговые доходы бюджетов муниципальных районов</t>
  </si>
  <si>
    <t>004.1.17.05.050.05.0000.180</t>
  </si>
  <si>
    <t>001.1.17.05.050.05.0000.180</t>
  </si>
  <si>
    <t>Прочие неналоговые доходы</t>
  </si>
  <si>
    <t>000 1 17 05 000 00 0000 180</t>
  </si>
  <si>
    <t>ПРОЧИЕ НЕНАЛОГОВЫЕ ДОХОДЫ</t>
  </si>
  <si>
    <t>000 1 17 00 000 00 0000 000</t>
  </si>
  <si>
    <t>188.1.16.90.050.05.6000.140</t>
  </si>
  <si>
    <t>141.1.16.90.050.05.6000.140</t>
  </si>
  <si>
    <t>Прочие поступления от денежных взысканий (штрафов) и иных сумм в возмещение ущерба, зачисляемые в бюджеты муниципальных районов</t>
  </si>
  <si>
    <t>006.1.16.90.050.05.0033.140</t>
  </si>
  <si>
    <t>005.1.16.90.050.05.0033.140</t>
  </si>
  <si>
    <t>004.1.16.90.050.05.0033.140</t>
  </si>
  <si>
    <t>001.1.16.90.050.05.0161.140</t>
  </si>
  <si>
    <t>001.1.16.90.050.05.0033.140</t>
  </si>
  <si>
    <t>001.1.16.90.050.05.0001.140</t>
  </si>
  <si>
    <t>817.1.16.90.050.05.0000.140</t>
  </si>
  <si>
    <t>006.1.16.90.050.05.0000.140</t>
  </si>
  <si>
    <t>005.1.16.90.050.05.0000.140</t>
  </si>
  <si>
    <t>001.1.16.90.050.05.0000.140</t>
  </si>
  <si>
    <t>000 1 16 90 050 05 0000 140</t>
  </si>
  <si>
    <t>Прочие поступления от денежных взысканий (штрафов) и иных сумм в возмещение ущерба</t>
  </si>
  <si>
    <t>000 1 16 90 000 00 0000 140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</si>
  <si>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</si>
  <si>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321.1.16.43.000.01.6000.140</t>
  </si>
  <si>
    <t>188.1.16.43.000.01.6000.140</t>
  </si>
  <si>
    <t>160.1.16.43.000.01.6000.140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</si>
  <si>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</si>
  <si>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856.1.16.43.000.01.0000.140</t>
  </si>
  <si>
    <t>141.1.16.43.000.01.0000.140</t>
  </si>
  <si>
    <t>000 1 16 43 000 01 0000 140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</si>
  <si>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</si>
  <si>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161.1.16.33.050.05.6000.140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</si>
  <si>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</si>
  <si>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810.1.16.33.050.05.0000.140</t>
  </si>
  <si>
    <t>006.1.16.33.050.05.0000.140</t>
  </si>
  <si>
    <t>005.1.16.33.050.05.0000.140</t>
  </si>
  <si>
    <t>001.1.16.33.050.05.0000.140</t>
  </si>
  <si>
    <t>000 1 16 33 050 05 0000 140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</si>
  <si>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</si>
  <si>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000 1 16 33 000 00 0000 140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</si>
  <si>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</si>
  <si>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001.1.16.32.000.05.0000.140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</si>
  <si>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</si>
  <si>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000 1 16 32 000 00 0000 140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</si>
  <si>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</si>
  <si>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188.1.16.30.030.01.6000.140</t>
  </si>
  <si>
    <t>Прочие денежные взыскания (штрафы) за правонарушения в области дорожного движения</t>
  </si>
  <si>
    <t>000 1 16 30 030 01 0000 140</t>
  </si>
  <si>
    <t>Денежные взыскания (штрафы) за правонарушения в области дорожного движения</t>
  </si>
  <si>
    <t>000 1 16 30 000 01 0000 140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</si>
  <si>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</si>
  <si>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188.1.16.28.000.01.6000.140</t>
  </si>
  <si>
    <t>141.1.16.28.000.01.6000.140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</si>
  <si>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</si>
  <si>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000 1 16 28 000 01 0000 140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</si>
  <si>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</si>
  <si>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141.1.16.25.085.05.6000.140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</si>
  <si>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</si>
  <si>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000 1 16 25 085 05 0000 140</t>
  </si>
  <si>
    <t>Денежные взыскания (штрафы) за нарушение водного законодательства</t>
  </si>
  <si>
    <t>000 1 16 25 080 00 0000 140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</si>
  <si>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</si>
  <si>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321.1.16.25.060.01.6000.140</t>
  </si>
  <si>
    <t>081.1.16.25.060.01.6000.140</t>
  </si>
  <si>
    <t>Денежные взыскания (штрафы) за нарушение земельного законодательства</t>
  </si>
  <si>
    <t>000 1 16 25 060 01 0000 140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</si>
  <si>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</si>
  <si>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188.1.16.25.050.01.6000.140</t>
  </si>
  <si>
    <t>141.1.16.25.050.01.6000.140</t>
  </si>
  <si>
    <t>048.1.16.25.050.01.6000.140</t>
  </si>
  <si>
    <t>Денежные взыскания (штрафы) за нарушение законодательства в области охраны окружающей среды</t>
  </si>
  <si>
    <t>816.1.16.25.050.01.0000.140</t>
  </si>
  <si>
    <t>009.1.16.25.050.01.0000.140</t>
  </si>
  <si>
    <t>000 1 16 25 050 01 0000 140</t>
  </si>
  <si>
    <t>Денежные взыскания (штрафы) за нарушение законодательства Российской Федерации об охране и использовании животного мира</t>
  </si>
  <si>
    <t>006.1.16.25.030.01.0000.140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</si>
  <si>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</si>
  <si>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048.1.16.25.010.01.6000.140</t>
  </si>
  <si>
    <t>Денежные взыскания (штрафы) за нарушение законодательства Российской Федерации о недрах</t>
  </si>
  <si>
    <t>000 1 16 25 010 01 0000 140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</si>
  <si>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</si>
  <si>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000 1 16 25 000 00 0000 140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</si>
  <si>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</si>
  <si>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001.1.16.21.050.05.0000.140</t>
  </si>
  <si>
    <t>Денежные взыскания (штрафы) и иные суммы, взыскиваемые с лиц, виновных в совершении преступлений, и в возмещение ущерба имуществу</t>
  </si>
  <si>
    <t>000 1 16 21 000 00 0000 140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</si>
  <si>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</si>
  <si>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188.1.16.08.020.01.6000.140</t>
  </si>
  <si>
    <t>141.1.16.08.020.01.6000.140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</si>
  <si>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</si>
  <si>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000 1 16 08 020 01 0000 140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</si>
  <si>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</si>
  <si>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188.1.16.08.010.01.6000.140</t>
  </si>
  <si>
    <t>141.1.16.08.010.01.6000.140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</si>
  <si>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</si>
  <si>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000 1 16 08 010 01 0000 140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</si>
  <si>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</si>
  <si>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000 1 16 08 000 01 0000 140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</si>
  <si>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</si>
  <si>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182.1.16.06.000.01.6000.140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</si>
  <si>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</si>
  <si>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000 1 16 06 000 01 0000 140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</si>
  <si>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</si>
  <si>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</si>
  <si>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</si>
  <si>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000 1 16 03 030 01 0000 140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</si>
  <si>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</si>
  <si>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</si>
  <si>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</si>
  <si>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000 1 16 03 010 01 0000 140</t>
  </si>
  <si>
    <t>Денежные взыскания (штрафы) за нарушение законодательства о налогах и сборах</t>
  </si>
  <si>
    <t>000 1 16 03 000 00 0000 140</t>
  </si>
  <si>
    <t>ШТРАФЫ, САНКЦИИ, ВОЗМЕЩЕНИЕ УЩЕРБА</t>
  </si>
  <si>
    <t>000 1 16 00 000 00 0000 000</t>
  </si>
  <si>
    <t>001.1.14.06.313.13.0000.430</t>
  </si>
  <si>
    <t>001.1.14.06.313.05.0000.430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</si>
  <si>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</si>
  <si>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</si>
  <si>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</si>
  <si>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000 1 14 06 300 00 0000 430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</si>
  <si>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</si>
  <si>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001.1.14.06.025.05.0000.430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</si>
  <si>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</si>
  <si>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000 1 14 06 020 00 0000 430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</si>
  <si>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</si>
  <si>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001.1.14.06.013.13.0000.430</t>
  </si>
  <si>
    <t>001.1.14.06.013.05.0000.430</t>
  </si>
  <si>
    <t>Доходы от продажи земельных участков, государственная собственность на которые не разграничена</t>
  </si>
  <si>
    <t>000 1 14 06 010 00 0000 430</t>
  </si>
  <si>
    <t>Доходы от продажи земельных участков, находящихся в государственной и муниципальной собственности</t>
  </si>
  <si>
    <t>000 1 14 06 000 00 0000 430</t>
  </si>
  <si>
    <t>001.1.14.02.053.05.0000.410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</si>
  <si>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</si>
  <si>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006.1.14.02.052.05.0000.410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</si>
  <si>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</si>
  <si>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000 1 14 02 050 05 0000 410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</si>
  <si>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</si>
  <si>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000 1 14 02 000 00 0000 000</t>
  </si>
  <si>
    <t>ДОХОДЫ ОТ ПРОДАЖИ МАТЕРИАЛЬНЫХ И НЕМАТЕРИАЛЬНЫХ АКТИВОВ</t>
  </si>
  <si>
    <t>000 1 14 00 000 00 0000 000</t>
  </si>
  <si>
    <t>Прочие доходы от компенсации затрат бюджетов муниципальных районов</t>
  </si>
  <si>
    <t>007.1.13.02.995.05.0000.130</t>
  </si>
  <si>
    <t>006.1.13.02.995.05.0000.130</t>
  </si>
  <si>
    <t>005.1.13.02.995.05.0000.130</t>
  </si>
  <si>
    <t>004.1.13.02.995.05.0000.130</t>
  </si>
  <si>
    <t>003.1.13.02.995.05.0000.130</t>
  </si>
  <si>
    <t>001.1.13.02.995.05.0000.130</t>
  </si>
  <si>
    <t>Прочие доходы от компенсации затрат государства</t>
  </si>
  <si>
    <t>000 1 13 02 990 00 0000 130</t>
  </si>
  <si>
    <t>Доходы, поступающие в порядке возмещения расходов, понесенных в связи с эксплуатацией имущества муниципальных районов</t>
  </si>
  <si>
    <t>006.1.13.02.065.05.0000.130</t>
  </si>
  <si>
    <t>001.1.13.02.065.05.0000.130</t>
  </si>
  <si>
    <t>Доходы, поступающие в порядке возмещения расходов, понесенных в связи с эксплуатацией имущества</t>
  </si>
  <si>
    <t>000 1 13 02 060 00 0000 130</t>
  </si>
  <si>
    <t>Доходы от компенсации затрат государства</t>
  </si>
  <si>
    <t>000 1 13 02 000 00 0000 130</t>
  </si>
  <si>
    <t>Прочие доходы от оказания платных услуг (работ) получателями средств бюджетов муниципальных районов</t>
  </si>
  <si>
    <t>834.1.13.01.995.05.0000.130</t>
  </si>
  <si>
    <t>001.1.13.01.995.05.0000.130</t>
  </si>
  <si>
    <t>Прочие доходы от оказания платных услуг (работ)</t>
  </si>
  <si>
    <t>000 1 13 01 990 00 0000 130</t>
  </si>
  <si>
    <t>Доходы от оказания платных услуг (работ)</t>
  </si>
  <si>
    <t>000 1 13 01 000 00 0000 130</t>
  </si>
  <si>
    <t>ДОХОДЫ ОТ ОКАЗАНИЯ ПЛАТНЫХ УСЛУГ И КОМПЕНСАЦИИ ЗАТРАТ ГОСУДАРСТВА</t>
  </si>
  <si>
    <t>000 1 13 00 000 00 0000 000</t>
  </si>
  <si>
    <t>048.1.12.01.070.01.6000.120</t>
  </si>
  <si>
    <t>Плата за выбросы загрязняющих веществ, образующихся при сжигании на факельных установках и (или) рассеивании попутного нефтяного газа</t>
  </si>
  <si>
    <t>000 1 12 01 070 01 0000 120</t>
  </si>
  <si>
    <t>048.1.12.01.042.01.6000.120</t>
  </si>
  <si>
    <t>Плата за размещение твердых коммунальных отходов</t>
  </si>
  <si>
    <t>048.1.12.01.042.01.2100.120</t>
  </si>
  <si>
    <t>048.1.12.01.041.01.6000.120</t>
  </si>
  <si>
    <t>Плата за размещение отходов производства и потребления</t>
  </si>
  <si>
    <t>000 1 12 01 040 01 0000 120</t>
  </si>
  <si>
    <t>048.1.12.01.030.01.6000.120</t>
  </si>
  <si>
    <t>Плата за сбросы загрязняющих веществ в водные объекты</t>
  </si>
  <si>
    <t>000 1 12 01 030 01 0000 120</t>
  </si>
  <si>
    <t>048.1.12.01.010.01.6000.120</t>
  </si>
  <si>
    <t>Плата за выбросы загрязняющих веществ в атмосферный воздух стационарными объектами</t>
  </si>
  <si>
    <t>000 1 12 01 010 01 0000 120</t>
  </si>
  <si>
    <t>Плата за негативное воздействие на окружающую среду</t>
  </si>
  <si>
    <t>000 1 12 01 000 01 0000 120</t>
  </si>
  <si>
    <t>ПЛАТЕЖИ ПРИ ПОЛЬЗОВАНИИ ПРИРОДНЫМИ РЕСУРСАМИ</t>
  </si>
  <si>
    <t>000 1 12 00 000 00 0000 000</t>
  </si>
  <si>
    <t>001.1.11.09.045.05.0002.120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</si>
  <si>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</si>
  <si>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001.1.11.09.045.05.0001.120</t>
  </si>
  <si>
    <t>001.1.11.09.045.05.0000.120</t>
  </si>
  <si>
    <t>000 1 11 09 045 05 0000 120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</si>
  <si>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</si>
  <si>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000 1 11 09 040 00 0000 120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</si>
  <si>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</si>
  <si>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000 1 11 09 000 00 0000 120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</si>
  <si>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</si>
  <si>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001.1.11.05.313.13.0000.120</t>
  </si>
  <si>
    <t>001.1.11.05.313.05.0000.120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</si>
  <si>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</si>
  <si>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000 1 11 05 310 00 0000 120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</si>
  <si>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</si>
  <si>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000 1 11 05 300 00 0000 120</t>
  </si>
  <si>
    <t>Доходы от сдачи в аренду имущества, составляющего казну муниципальных районов (за исключением земельных участков)</t>
  </si>
  <si>
    <t>001.1.11.05.075.05.0000.120</t>
  </si>
  <si>
    <t>Доходы от сдачи в аренду имущества, составляющего государственную (муниципальную) казну (за исключением земельных участков)</t>
  </si>
  <si>
    <t>000 1 11 05 070 00 0000 120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</si>
  <si>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</si>
  <si>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001.1.11.05.035.05.0000.120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</si>
  <si>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</si>
  <si>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000 1 11 05 030 00 0000 120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</si>
  <si>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</si>
  <si>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001.1.11.05.025.05.0000.120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</si>
  <si>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</si>
  <si>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000 1 11 05 020 00 0000 120</t>
  </si>
  <si>
    <t>001.1.11.05.013.13.0000.120</t>
  </si>
  <si>
    <t>001.1.11.05.013.05.0000.120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</si>
  <si>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</si>
  <si>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000 1 11 05 010 00 0000 120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</si>
  <si>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</si>
  <si>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000 1 11 05 000 00 0000 120</t>
  </si>
  <si>
    <t>Проценты, полученные от предоставления бюджетных кредитов внутри страны за счет средств бюджетов муниципальных районов</t>
  </si>
  <si>
    <t>001.1.11.03.050.05.0000.120</t>
  </si>
  <si>
    <t>Проценты, полученные от предоставления бюджетных кредитов внутри страны</t>
  </si>
  <si>
    <t>000 1 11 03 000 00 0000 120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</si>
  <si>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</si>
  <si>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001.1.11.01.050.05.0000.120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</si>
  <si>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</si>
  <si>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000 1 11 01 000 00 0000 120</t>
  </si>
  <si>
    <t>ДОХОДЫ ОТ ИСПОЛЬЗОВАНИЯ ИМУЩЕСТВА, НАХОДЯЩЕГОСЯ В ГОСУДАРСТВЕННОЙ И МУНИЦИПАЛЬНОЙ СОБСТВЕННОСТИ</t>
  </si>
  <si>
    <t>000 1 11 00 000 00 0000 000</t>
  </si>
  <si>
    <t>Налог на прибыль организаций, зачислявшийся до 1 января 2005 года в местные бюджеты, мобилизуемый на территориях муниципальных районов (пени по соответствующему платежу)</t>
  </si>
  <si>
    <t>182.1.09.01.030.05.2100.110</t>
  </si>
  <si>
    <t>Налог на прибыль организаций, зачислявшийся до 1 января 2005 года в местные бюджеты, мобилизуемый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</si>
  <si>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182.1.09.01.030.05.1000.110</t>
  </si>
  <si>
    <t>Налог на прибыль организаций, зачислявшийся до 1 января 2005 года в местные бюджеты, мобилизуемый на территориях муниципальных районов</t>
  </si>
  <si>
    <t>000 1 09 01 030 05 0000 110</t>
  </si>
  <si>
    <t>Налог на прибыль организаций, зачислявшийся до 1 января 2005 года в местные бюджеты</t>
  </si>
  <si>
    <t>000 1 09 01 000 00 0000 110</t>
  </si>
  <si>
    <t>ЗАДОЛЖЕННОСТЬ И ПЕРЕРАСЧЕТЫ ПО ОТМЕНЕННЫМ НАЛОГАМ, СБОРАМ И ИНЫМ ОБЯЗАТЕЛЬНЫМ ПЛАТЕЖАМ</t>
  </si>
  <si>
    <t>000 1 09 00 000 00 0000 000</t>
  </si>
  <si>
    <t>001.1.08.07.150.01.1000.110</t>
  </si>
  <si>
    <t>Государственная пошлина за выдачу разрешения на установку рекламной конструкции</t>
  </si>
  <si>
    <t>000 1 08 07 150 01 0000 110</t>
  </si>
  <si>
    <t>Государственная пошлина за государственную регистрацию, а также за совершение прочих юридически значимых действий</t>
  </si>
  <si>
    <t>000 1 08 07 000 01 0000 110</t>
  </si>
  <si>
    <t>182.1.08.03.010.01.1000.110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</si>
  <si>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</si>
  <si>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000 1 08 03 010 01 0000 110</t>
  </si>
  <si>
    <t>Государственная пошлина по делам, рассматриваемым в судах общей юрисдикции, мировыми судьями</t>
  </si>
  <si>
    <t>000 1 08 03 000 01 0000 110</t>
  </si>
  <si>
    <t>ГОСУДАРСТВЕННАЯ ПОШЛИНА</t>
  </si>
  <si>
    <t>000 1 08 00 000 00 0000 000</t>
  </si>
  <si>
    <t>Налог, взимаемый в связи с применением патентной системы налогообложения, зачисляемый в бюджеты муниципальных районов (прочие поступления)</t>
  </si>
  <si>
    <t>182.1.05.04.020.02.4000.110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</si>
  <si>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</si>
  <si>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182.1.05.04.020.02.2100.110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</si>
  <si>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</si>
  <si>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182.1.05.04.020.02.1000.110</t>
  </si>
  <si>
    <t>Налог, взимаемый в связи с применением патентной системы налогообложения, зачисляемый в бюджеты муниципальных районов</t>
  </si>
  <si>
    <t>000 1 05 04 020 02 0000 110</t>
  </si>
  <si>
    <t>Налог, взимаемый в связи с применением патентной системы налогообложения</t>
  </si>
  <si>
    <t>000 1 05 04 000 02 0000 110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</si>
  <si>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</si>
  <si>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182.1.05.03.010.01.3000.110</t>
  </si>
  <si>
    <t>Единый сельскохозяйственный налог (пени по соответствующему платежу)</t>
  </si>
  <si>
    <t>182.1.05.03.010.01.2100.110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</si>
  <si>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</si>
  <si>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</si>
  <si>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Единый сельскохозяйственный налог</t>
  </si>
  <si>
    <t>000 1 05 03 010 01 0000 110</t>
  </si>
  <si>
    <t>000 1 05 03 000 01 0000 110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</si>
  <si>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</si>
  <si>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182.1.05.02.020.02.2100.110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</si>
  <si>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</si>
  <si>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182.1.05.02.020.02.1000.110</t>
  </si>
  <si>
    <t>Единый налог на вмененный доход для отдельных видов деятельности (за налоговые периоды, истекшие до 1 января 2011 года)</t>
  </si>
  <si>
    <t>000 1 05 02 020 02 0000 110</t>
  </si>
  <si>
    <t>Единый налог на вмененный доход для отдельных видов деятельности (прочие поступления)</t>
  </si>
  <si>
    <t>182.1.05.02.010.02.4000.110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</si>
  <si>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</si>
  <si>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182.1.05.02.010.02.3000.110</t>
  </si>
  <si>
    <t>Единый налог на вмененный доход для отдельных видов деятельности (пени по соответствующему платежу)</t>
  </si>
  <si>
    <t>182.1.05.02.010.02.2100.110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</si>
  <si>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</si>
  <si>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182.1.05.02.010.02.1000.110</t>
  </si>
  <si>
    <t>Единый налог на вмененный доход для отдельных видов деятельности</t>
  </si>
  <si>
    <t>000 1 05 02 010 02 0000 110</t>
  </si>
  <si>
    <t>000 1 05 02 000 02 0000 110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</si>
  <si>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</si>
  <si>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182.1.05.01.050.01.2100.110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</si>
  <si>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</si>
  <si>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182.1.05.01.050.01.1000.110</t>
  </si>
  <si>
    <t>Минимальный налог, зачисляемый в бюджеты субъектов Российской Федерации (за налоговые периоды, истекшие до 1 января 2016 года)</t>
  </si>
  <si>
    <t>000 1 05 01 050 01 0000 110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</si>
  <si>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</si>
  <si>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182.1.05.01.022.01.2100.110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</si>
  <si>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</si>
  <si>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182.1.05.01.022.01.1000.110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</si>
  <si>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</si>
  <si>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000 1 05 01 022 01 0000 110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</si>
  <si>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</si>
  <si>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182.1.05.01.021.01.4000.110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</si>
  <si>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</si>
  <si>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182.1.05.01.021.01.3000.110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</si>
  <si>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</si>
  <si>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182.1.05.01.021.01.2100.110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</si>
  <si>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</si>
  <si>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</si>
  <si>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</si>
  <si>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000 1 05 01 021 01 0000 110</t>
  </si>
  <si>
    <t>Налог, взимаемый с налогоплательщиков, выбравших в качестве объекта налогообложения доходы, уменьшенные на величину расходов</t>
  </si>
  <si>
    <t>000 1 05 01 020 01 0000 110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</si>
  <si>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</si>
  <si>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182.1.05.01.012.01.2100.110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</si>
  <si>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</si>
  <si>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</si>
  <si>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</si>
  <si>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000 1 05 01 012 01 0000 110</t>
  </si>
  <si>
    <t>Налог, взимаемый с налогоплательщиков, выбравших в качестве объекта налогообложения доходы (прочие поступления)</t>
  </si>
  <si>
    <t>182.1.05.01.011.01.4000.110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</si>
  <si>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</si>
  <si>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182.1.05.01.011.01.3000.110</t>
  </si>
  <si>
    <t>Налог, взимаемый с налогоплательщиков, выбравших в качестве объекта налогообложения доходы (пени по соответствующему платежу)</t>
  </si>
  <si>
    <t>182.1.05.01.011.01.2100.110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</si>
  <si>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</si>
  <si>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182.1.05.01.011.01.1000.110</t>
  </si>
  <si>
    <t>Налог, взимаемый с налогоплательщиков, выбравших в качестве объекта налогообложения доходы</t>
  </si>
  <si>
    <t>000 1 05 01 011 01 0000 110</t>
  </si>
  <si>
    <t>000 1 05 01 010 01 0000 110</t>
  </si>
  <si>
    <t>Налог, взимаемый в связи с применением упрощенной системы налогообложения</t>
  </si>
  <si>
    <t>000 1 05 01 000 00 0000 110</t>
  </si>
  <si>
    <t>НАЛОГИ НА СОВОКУПНЫЙ ДОХОД</t>
  </si>
  <si>
    <t>000 1 05 00 000 00 0000 000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</si>
  <si>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</si>
  <si>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</si>
  <si>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</si>
  <si>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000 1 03 02 260 01 1000 110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</si>
  <si>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</si>
  <si>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</si>
  <si>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</si>
  <si>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000 1 03 02 250 01 1000 110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</si>
  <si>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</si>
  <si>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</si>
  <si>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</si>
  <si>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</si>
  <si>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</si>
  <si>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</si>
  <si>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</si>
  <si>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000 1 03 02 230 01 1000 110</t>
  </si>
  <si>
    <t>Акцизы по подакцизным товарам (продукции), производимым на территории Российской Федерации</t>
  </si>
  <si>
    <t>000 1 03 02 000 01 0000 110</t>
  </si>
  <si>
    <t>НАЛОГИ НА ТОВАРЫ (РАБОТЫ, УСЛУГИ), РЕАЛИЗУЕМЫЕ НА ТЕРРИТОРИИ РОССИЙСКОЙ ФЕДЕРАЦИИ</t>
  </si>
  <si>
    <t>000 1 03 00 000 00 0000 000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</si>
  <si>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(уплата процентов, начисленных на суммы излишне взысканных (уплаченных) платежей, а также при нарушении сроков их возврата)</t>
  </si>
  <si>
    <t>182.1.01.02.050.01.5000.110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</si>
  <si>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</si>
  <si>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182.1.01.02.050.01.2100.110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</si>
  <si>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</si>
  <si>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182.1.01.02.050.01.1000.110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</si>
  <si>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</si>
  <si>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000 1 01 02 050 01 0000 110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</si>
  <si>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</si>
  <si>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</si>
  <si>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</si>
  <si>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000 1 01 02 040 01 0000 110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</si>
  <si>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</si>
  <si>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182.1.01.02.030.01.3000.110</t>
  </si>
  <si>
    <t>Налог на доходы физических лиц с доходов, полученных физическими лицами в соответствии со статьей 227 Налогового кодекса Российской Федерации (пени по соответствующему платежу)</t>
  </si>
  <si>
    <t>182.1.01.02.030.01.2100.110</t>
  </si>
  <si>
    <t>Налог на доходы физических лиц с доходов, полученных физическими лицами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</si>
  <si>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</si>
  <si>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</si>
  <si>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000 1 01 02 030 01 0000 110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</si>
  <si>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</si>
  <si>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182.1.01.02.020.01.4000.110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</si>
  <si>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</si>
  <si>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</si>
  <si>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</si>
  <si>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</si>
  <si>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</si>
  <si>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</si>
  <si>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</si>
  <si>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000 1 01 02 020 01 0000 110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</si>
  <si>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</si>
  <si>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182.1.01.02.010.01.5000.110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</si>
  <si>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</si>
  <si>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</si>
  <si>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</si>
  <si>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</si>
  <si>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</si>
  <si>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</si>
  <si>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</si>
  <si>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</si>
  <si>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</si>
  <si>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000 1 01 02 010 01 0000 110</t>
  </si>
  <si>
    <t>Налог на доходы физических лиц</t>
  </si>
  <si>
    <t>000 1 01 02 000 01 0000 110</t>
  </si>
  <si>
    <t>НАЛОГИ НА ПРИБЫЛЬ, ДОХОДЫ</t>
  </si>
  <si>
    <t>000 1 01 00 000 00 0000 000</t>
  </si>
  <si>
    <t>НАЛОГОВЫЕ И НЕНАЛОГОВЫЕ ДОХОДЫ</t>
  </si>
  <si>
    <t>000 1 00 00 000 00 0000 000</t>
  </si>
  <si>
    <t>Наименование показателя</t>
  </si>
  <si>
    <t>Код бюджетной классификации</t>
  </si>
  <si>
    <t>Утвержденные бюджетные назначения</t>
  </si>
  <si>
    <t>Исполнено</t>
  </si>
  <si>
    <t>ВСЕГО:</t>
  </si>
  <si>
    <t xml:space="preserve">Показатели исполнения доходов бюджета Щёлковского муниципального района                             </t>
  </si>
  <si>
    <t xml:space="preserve"> по кодам классификации доходов бюджета   </t>
  </si>
  <si>
    <t>за 2019 год</t>
  </si>
  <si>
    <t xml:space="preserve"> -  Субсидии на компенсацию оплаты основного долга по ипотечному жилищному кредиту</t>
  </si>
  <si>
    <t xml:space="preserve"> -  Субсидии на ремонт подъездов в многоквартирных домах </t>
  </si>
  <si>
    <t xml:space="preserve"> -  Субсидии на капитальный ремонт канализационных коллекторов и канализационных насосных станций </t>
  </si>
  <si>
    <t xml:space="preserve"> -  Субсидии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 переданных из федеральной собственности</t>
  </si>
  <si>
    <t xml:space="preserve"> -  Субсидия на предоставление доступа к электронным сервисам цифровой инфраструктуры в сфере жилищно-коммунального хозяйства  </t>
  </si>
  <si>
    <t xml:space="preserve"> -  Субсидии на софинансирование расходов на повышение заработной платы работникам муниципальных архивных учреждений, находящихся на территории Московской области </t>
  </si>
  <si>
    <t xml:space="preserve"> -  Субсидии на капитальные вложения в общеобразовательные организации в целях обеспечения односменного режима обучения</t>
  </si>
  <si>
    <t xml:space="preserve"> -  Субсидии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t>
  </si>
  <si>
    <t xml:space="preserve"> -  Субсидии на мероприятия по проведению капитального ремонта в муниципальных дошкольных образовательных организаций Московской области</t>
  </si>
  <si>
    <t xml:space="preserve"> -  Субсидиина мероприятия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</si>
  <si>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 xml:space="preserve"> -  Субсидии на обеспечение подвоза обучающихся к месту обучения в муниципальные общеобразовательные организации в Московской области, расположенные в сельских населенных пунктах</t>
  </si>
  <si>
    <t xml:space="preserve"> -  Субсидии на мероприятия по организации отдыха детей в каникулярное время</t>
  </si>
  <si>
    <t xml:space="preserve"> -  Субсидии на мероприятия по проведению капитального ремонта в муниципальных общеобразовательных организациях в Московской области</t>
  </si>
  <si>
    <t xml:space="preserve"> -  Субсидии на обеспечение организаций дошкольного, начального общего, основного общего и среднего общего образования, находящихся в ведении органов местного самоуправления муниципальных образований Московской области, доступом в сеть Интернет</t>
  </si>
  <si>
    <t xml:space="preserve"> -  Субсидии  на государственную поддержку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 </t>
  </si>
  <si>
    <t xml:space="preserve"> -  Субсидии на капитальный ремонт, приобретение, монтаж и ввод в эксплуатацию объектов водоснабжения</t>
  </si>
  <si>
    <t xml:space="preserve"> - Субсидии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</si>
  <si>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 xml:space="preserve"> - Субсидии на проектирование и строительство дошкольных образовательных организаций</t>
  </si>
  <si>
    <t xml:space="preserve"> - Субсидии на капитальные вложения в объекты общего образования</t>
  </si>
  <si>
    <t xml:space="preserve"> - Субсидии на софиннансирование расходов на организацию транспортного обслуживания населения по муниципальным маршрутам регулярных перевозок по регулируемым тарифам</t>
  </si>
  <si>
    <t xml:space="preserve"> - Субсидии на приобретение автобусов для доставки обучающихся в общеобразовательные организации в Московской области, расположенные в сельских населенных пунктах</t>
  </si>
  <si>
    <t xml:space="preserve"> -  Субсидии на строительство (реконструкцию) канализационных коллекторов, канализационных насосных станций</t>
  </si>
  <si>
    <t xml:space="preserve"> -  Субвенции бюджетам муниципальных районов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</si>
  <si>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 -  Субвенции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t>
  </si>
  <si>
    <t xml:space="preserve"> -  Субвенции на создание административных комиссий, уполномоченных рассматривать дела об административных правонарушениях в сфере благоустройства </t>
  </si>
  <si>
    <t xml:space="preserve"> -  Субвенции на осуществление переданных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t>
  </si>
  <si>
    <t xml:space="preserve"> -  Субвенции на осуществление переданных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 </t>
  </si>
  <si>
    <t xml:space="preserve"> -  Субвенции на осуществление переданных полномочий Московской области по оформлению в собственность Московской области сибиреязвенных скотомогильников, по обустройству и содержанию сибиреязвенных скотомогильников </t>
  </si>
  <si>
    <t xml:space="preserve"> -  Субвенции на осуществление переданных полномочий Московской области по организации проведения мероприятий по отлову и содержанию безнадзорных животных </t>
  </si>
  <si>
    <t xml:space="preserve"> -  Субвенции на осуществление государственных полномочий Московской области в области земельных отношений </t>
  </si>
  <si>
    <t xml:space="preserve"> -  Субвенции на осуществление отдельных государственных полномочий в части подготовки и направления уведомлений о соответствии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 уведомлений о соответствии (несоответствии)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 </t>
  </si>
  <si>
    <t xml:space="preserve"> -  Субвенции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</si>
  <si>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 xml:space="preserve"> -  Субвенции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 </t>
  </si>
  <si>
    <r>
      <t xml:space="preserve">Прочие субсидии бюджетам муниципальных районов </t>
    </r>
    <r>
      <rPr>
        <i/>
        <sz val="8"/>
        <rFont val="Arial"/>
        <family val="2"/>
        <charset val="204"/>
      </rPr>
      <t/>
    </r>
  </si>
  <si>
    <t xml:space="preserve"> -  Субвенции бюджетам муниципальных образований Московской области на предоставление жилых помещений детям-сиротам и детям, оставшимся без попечения родителей, лицам из числа детей-сирот и детей, оставшихся без попечения родителей, по договорам найма специализированных жилых помещений</t>
  </si>
  <si>
    <t xml:space="preserve"> -  Субвенции на  обеспечение полноценным питтанием беременных женщин,кормящих матерей,а также детей в возрасте до трех лет</t>
  </si>
  <si>
    <t xml:space="preserve"> -  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</si>
  <si>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 -  Субвенции на финансовое обеспечение получения гражданами дошкольного образования в частных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</si>
  <si>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 -  Субвенции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</si>
  <si>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 -  Субвенции на финансовое 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</si>
  <si>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 -  Иные межбюджетные трансферты на погашение кредиторской задолженности за выполненные работы по ликвидации несанкционированных свалок и навалов мусора в 2018 году</t>
  </si>
  <si>
    <t xml:space="preserve"> -  Иные межбюджетные трансферты на создание центров образования цифрового и гуманитарного профилей</t>
  </si>
  <si>
    <t xml:space="preserve"> - Иные межбюджетные трансферты в форме дотаций, предоставляемые из бюджета Московской области бюджетам муниципальных образований Московской области</t>
  </si>
  <si>
    <t xml:space="preserve"> - Иные межбюджетные трансферты на оценку качества управления муниципальными финансами и соблюдения требований бюджетного законодательства Российской Федерации при осуществлении бюджетного процесса в муниципальных образованиях Московской области </t>
  </si>
  <si>
    <t xml:space="preserve"> - Межбюджетные трансферты, передаваемые бюджетам муниципальных районов из бюджетов поселений </t>
  </si>
  <si>
    <t>000 1 16 25 030 01 0000 140</t>
  </si>
  <si>
    <t xml:space="preserve"> -  Субсидии на софинансирование расходов на организацию деятельности многофункциональных центров предоставления государственных и муниципальных услуг </t>
  </si>
  <si>
    <t xml:space="preserve"> -  Субсидии на организацию деятельности многофункциональных центров предоставления государственных и муниципальных услуг, действующих на территории Московской области, по реализации мероприятий, направленных на повышение уровня удовлетворенности граждан качеством предоставления государственных  и муниципальных услуг </t>
  </si>
  <si>
    <t>(тыс.руб.)</t>
  </si>
  <si>
    <r>
      <t>Прочие субсидии бюджетам муниципальных районов</t>
    </r>
    <r>
      <rPr>
        <i/>
        <sz val="11"/>
        <rFont val="Times New Roman"/>
        <family val="1"/>
        <charset val="204"/>
      </rPr>
      <t xml:space="preserve"> </t>
    </r>
  </si>
  <si>
    <t xml:space="preserve">Плата за выбросы загрязняющих веществ в атмосферный воздух стационарными объектами </t>
  </si>
  <si>
    <t xml:space="preserve">Плата за размещение отходов производства </t>
  </si>
  <si>
    <t xml:space="preserve">Плата за размещение твердых коммунальных отходов </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</si>
  <si>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</si>
  <si>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</si>
  <si>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</si>
  <si>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</si>
  <si>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</si>
  <si>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</si>
  <si>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</si>
  <si>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</si>
  <si>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т.ч. казённых) (доходы от эксплуатации рекламных конструкций в т.ч. доходы от продажи права на заключение договора на установку и эксплуатацию рекламных конструкций)</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</si>
  <si>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т.ч. казённых) за социальный наем муниципального жилья</t>
  </si>
  <si>
    <t>Приложение № 1
к решению Совета депутатов городского округа Щёлково 
 от ______ № ________
"Об  исполнении бюджета Щёлковского
 муниципального района Московской области за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</si>
</sst>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0.00"/>
    <numFmt numFmtId="165" formatCode="#,##0.0;[Red]\-#,##0.0;0.0"/>
    <numFmt numFmtId="166" formatCode="#,##0.00;[Red]\-#,##0.00"/>
    <numFmt numFmtId="167" formatCode="000\.0\.00\.00\.000\.00\.0000\.000"/>
    <numFmt numFmtId="168" formatCode="0.0"/>
    <numFmt numFmtId="169" formatCode="#,##0.0_ ;[Red]\-#,##0.0\ "/>
    <numFmt numFmtId="170" formatCode="#,##0.0"/>
  </numFmts>
  <fonts count="10" x14ac:knownFonts="1">
    <font>
      <sz val="11"/>
      <color theme="1"/>
      <name val="Calibri"/>
      <family val="2"/>
      <charset val="204"/>
      <scheme val="minor"/>
    </font>
    <font>
      <sz val="11"/>
      <color theme="1"/>
      <name val="Calibri"/>
      <family val="2"/>
      <charset val="204"/>
      <scheme val="minor"/>
    </font>
    <font>
      <sz val="10"/>
      <name val="Arial"/>
      <charset val="204"/>
    </font>
    <font>
      <sz val="10"/>
      <name val="Arial"/>
      <family val="2"/>
      <charset val="204"/>
    </font>
    <font>
      <i/>
      <sz val="8"/>
      <name val="Arial"/>
      <family val="2"/>
      <charset val="204"/>
    </font>
    <font>
      <sz val="11"/>
      <name val="Times New Roman"/>
      <family val="1"/>
      <charset val="204"/>
    </font>
    <font>
      <b/>
      <sz val="11"/>
      <name val="Times New Roman"/>
      <family val="1"/>
      <charset val="204"/>
    </font>
    <font>
      <sz val="11"/>
      <color theme="1"/>
      <name val="Times New Roman"/>
      <family val="1"/>
      <charset val="204"/>
    </font>
    <font>
      <i/>
      <sz val="11"/>
      <name val="Times New Roman"/>
      <family val="1"/>
      <charset val="204"/>
    </font>
    <font>
      <sz val="11"/>
      <color indexed="8"/>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4">
    <xf numFmtId="0" fontId="0" fillId="0" borderId="0"/>
    <xf numFmtId="0" fontId="2" fillId="0" borderId="0"/>
    <xf numFmtId="0" fontId="3" fillId="0" borderId="0"/>
    <xf numFmtId="0" fontId="1" fillId="0" borderId="0"/>
  </cellStyleXfs>
  <cellXfs count="31">
    <xf numFmtId="0" fontId="0" fillId="0" borderId="0" xfId="0"/>
    <xf numFmtId="0" fontId="5" fillId="0" borderId="0" xfId="1" applyFont="1" applyFill="1"/>
    <xf numFmtId="0" fontId="5" fillId="0" borderId="0" xfId="1" applyFont="1" applyFill="1" applyProtection="1">
      <protection hidden="1"/>
    </xf>
    <xf numFmtId="0" fontId="5" fillId="0" borderId="0" xfId="1" applyNumberFormat="1" applyFont="1" applyFill="1" applyAlignment="1" applyProtection="1">
      <protection hidden="1"/>
    </xf>
    <xf numFmtId="0" fontId="5" fillId="0" borderId="0" xfId="1" applyNumberFormat="1" applyFont="1" applyFill="1" applyBorder="1" applyAlignment="1" applyProtection="1">
      <protection hidden="1"/>
    </xf>
    <xf numFmtId="167" fontId="6" fillId="0" borderId="1" xfId="1" applyNumberFormat="1" applyFont="1" applyFill="1" applyBorder="1" applyAlignment="1" applyProtection="1">
      <alignment horizontal="center" vertical="center"/>
      <protection hidden="1"/>
    </xf>
    <xf numFmtId="164" fontId="6" fillId="0" borderId="1" xfId="1" applyNumberFormat="1" applyFont="1" applyFill="1" applyBorder="1" applyAlignment="1" applyProtection="1">
      <alignment horizontal="left" vertical="center" wrapText="1"/>
      <protection hidden="1"/>
    </xf>
    <xf numFmtId="165" fontId="6" fillId="0" borderId="1" xfId="1" applyNumberFormat="1" applyFont="1" applyFill="1" applyBorder="1" applyAlignment="1" applyProtection="1">
      <alignment horizontal="right" vertical="center"/>
      <protection hidden="1"/>
    </xf>
    <xf numFmtId="169" fontId="5" fillId="0" borderId="0" xfId="1" applyNumberFormat="1" applyFont="1" applyFill="1" applyBorder="1" applyAlignment="1" applyProtection="1">
      <protection hidden="1"/>
    </xf>
    <xf numFmtId="167" fontId="5" fillId="0" borderId="1" xfId="1" applyNumberFormat="1" applyFont="1" applyFill="1" applyBorder="1" applyAlignment="1" applyProtection="1">
      <alignment horizontal="center" vertical="center"/>
      <protection hidden="1"/>
    </xf>
    <xf numFmtId="164" fontId="5" fillId="0" borderId="1" xfId="1" applyNumberFormat="1" applyFont="1" applyFill="1" applyBorder="1" applyAlignment="1" applyProtection="1">
      <alignment horizontal="left" vertical="center" wrapText="1"/>
      <protection hidden="1"/>
    </xf>
    <xf numFmtId="165" fontId="5" fillId="0" borderId="1" xfId="1" applyNumberFormat="1" applyFont="1" applyFill="1" applyBorder="1" applyAlignment="1" applyProtection="1">
      <alignment horizontal="right" vertical="center"/>
      <protection hidden="1"/>
    </xf>
    <xf numFmtId="170" fontId="7" fillId="0" borderId="1" xfId="1" applyNumberFormat="1" applyFont="1" applyFill="1" applyBorder="1" applyAlignment="1" applyProtection="1">
      <alignment horizontal="right" vertical="center"/>
      <protection hidden="1"/>
    </xf>
    <xf numFmtId="170" fontId="5" fillId="0" borderId="1" xfId="1" applyNumberFormat="1" applyFont="1" applyFill="1" applyBorder="1" applyAlignment="1" applyProtection="1">
      <alignment horizontal="right" vertical="center"/>
      <protection hidden="1"/>
    </xf>
    <xf numFmtId="170" fontId="6" fillId="0" borderId="1" xfId="1" applyNumberFormat="1" applyFont="1" applyFill="1" applyBorder="1" applyAlignment="1" applyProtection="1">
      <alignment horizontal="right" vertical="center"/>
      <protection hidden="1"/>
    </xf>
    <xf numFmtId="169" fontId="5" fillId="0" borderId="0" xfId="1" applyNumberFormat="1" applyFont="1" applyFill="1"/>
    <xf numFmtId="165" fontId="6" fillId="0" borderId="0" xfId="1" applyNumberFormat="1" applyFont="1" applyFill="1" applyBorder="1" applyAlignment="1" applyProtection="1">
      <alignment horizontal="right" vertical="center"/>
      <protection hidden="1"/>
    </xf>
    <xf numFmtId="168" fontId="5" fillId="0" borderId="0" xfId="1" applyNumberFormat="1" applyFont="1" applyFill="1"/>
    <xf numFmtId="167" fontId="8" fillId="0" borderId="1" xfId="1" applyNumberFormat="1" applyFont="1" applyFill="1" applyBorder="1" applyAlignment="1" applyProtection="1">
      <alignment horizontal="center" vertical="center"/>
      <protection hidden="1"/>
    </xf>
    <xf numFmtId="164" fontId="8" fillId="0" borderId="1" xfId="1" applyNumberFormat="1" applyFont="1" applyFill="1" applyBorder="1" applyAlignment="1" applyProtection="1">
      <alignment horizontal="left" vertical="center" wrapText="1"/>
      <protection hidden="1"/>
    </xf>
    <xf numFmtId="165" fontId="8" fillId="0" borderId="1" xfId="1" applyNumberFormat="1" applyFont="1" applyFill="1" applyBorder="1" applyAlignment="1" applyProtection="1">
      <alignment horizontal="right" vertical="center"/>
      <protection hidden="1"/>
    </xf>
    <xf numFmtId="0" fontId="5" fillId="0" borderId="0" xfId="1" applyFont="1" applyFill="1" applyBorder="1"/>
    <xf numFmtId="165" fontId="5" fillId="0" borderId="0" xfId="1" applyNumberFormat="1" applyFont="1" applyFill="1"/>
    <xf numFmtId="166" fontId="5" fillId="0" borderId="1" xfId="1" applyNumberFormat="1" applyFont="1" applyFill="1" applyBorder="1" applyAlignment="1" applyProtection="1">
      <alignment horizontal="right" vertical="center"/>
      <protection hidden="1"/>
    </xf>
    <xf numFmtId="166" fontId="5" fillId="0" borderId="1" xfId="1" applyNumberFormat="1" applyFont="1" applyFill="1" applyBorder="1" applyAlignment="1" applyProtection="1">
      <alignment horizontal="center" vertical="center"/>
      <protection hidden="1"/>
    </xf>
    <xf numFmtId="0" fontId="9" fillId="0" borderId="2" xfId="0" applyFont="1" applyBorder="1" applyAlignment="1">
      <alignment horizontal="left" vertical="top" wrapText="1"/>
    </xf>
    <xf numFmtId="0" fontId="8" fillId="0" borderId="0" xfId="1" applyNumberFormat="1" applyFont="1" applyFill="1" applyBorder="1" applyAlignment="1" applyProtection="1">
      <protection hidden="1"/>
    </xf>
    <xf numFmtId="0" fontId="5" fillId="0" borderId="0" xfId="0" applyNumberFormat="1" applyFont="1" applyFill="1" applyBorder="1" applyAlignment="1" applyProtection="1">
      <alignment horizontal="center" vertical="center" wrapText="1"/>
      <protection locked="0" hidden="1"/>
    </xf>
    <xf numFmtId="0" fontId="5" fillId="0" borderId="1" xfId="1" applyNumberFormat="1" applyFont="1" applyFill="1" applyBorder="1" applyAlignment="1" applyProtection="1">
      <alignment horizontal="center" vertical="center" wrapText="1"/>
      <protection hidden="1"/>
    </xf>
    <xf numFmtId="0" fontId="6" fillId="0" borderId="0" xfId="2" applyFont="1" applyFill="1" applyBorder="1" applyAlignment="1">
      <alignment horizontal="center" vertical="center" wrapText="1"/>
    </xf>
    <xf numFmtId="49" fontId="6" fillId="0" borderId="0" xfId="2" applyNumberFormat="1" applyFont="1" applyFill="1" applyAlignment="1">
      <alignment horizontal="center" vertical="center"/>
    </xf>
  </cellXfs>
  <cellStyles count="4">
    <cellStyle name="Обычный" xfId="0" builtinId="0"/>
    <cellStyle name="Обычный 2" xfId="1"/>
    <cellStyle name="Обычный 3" xfId="3"/>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4"/>
  <sheetViews>
    <sheetView showGridLines="0" tabSelected="1" topLeftCell="A343" zoomScaleNormal="100" workbookViewId="0">
      <selection activeCell="A354" sqref="A354:C354"/>
    </sheetView>
  </sheetViews>
  <sheetFormatPr defaultColWidth="9.140625" defaultRowHeight="15" x14ac:dyDescent="0.25"/>
  <cols>
    <col min="1" max="1" width="25.5703125" style="1" customWidth="1"/>
    <col min="2" max="2" width="52.28515625" style="1" customWidth="1"/>
    <col min="3" max="3" width="14" style="1" customWidth="1"/>
    <col min="4" max="4" width="13.42578125" style="1" customWidth="1"/>
    <col min="5" max="5" width="10.7109375" style="1" customWidth="1"/>
    <col min="6" max="6" width="14.42578125" style="1" customWidth="1"/>
    <col min="7" max="240" width="9.140625" style="1" customWidth="1"/>
    <col min="241" max="16384" width="9.140625" style="1"/>
  </cols>
  <sheetData>
    <row r="1" spans="1:5" ht="46.9" customHeight="1" x14ac:dyDescent="0.25">
      <c r="C1" s="27" t="s">
        <v>579</v>
      </c>
      <c r="D1" s="27"/>
    </row>
    <row r="2" spans="1:5" ht="94.15" customHeight="1" x14ac:dyDescent="0.25">
      <c r="C2" s="27"/>
      <c r="D2" s="27"/>
    </row>
    <row r="4" spans="1:5" ht="15" customHeight="1" x14ac:dyDescent="0.25">
      <c r="A4" s="29" t="s">
        <v>513</v>
      </c>
      <c r="B4" s="29"/>
      <c r="C4" s="29"/>
      <c r="D4" s="29"/>
      <c r="E4" s="2"/>
    </row>
    <row r="5" spans="1:5" ht="12.6" customHeight="1" x14ac:dyDescent="0.25">
      <c r="A5" s="29" t="s">
        <v>514</v>
      </c>
      <c r="B5" s="29"/>
      <c r="C5" s="29"/>
      <c r="D5" s="29"/>
      <c r="E5" s="2"/>
    </row>
    <row r="6" spans="1:5" ht="14.1" customHeight="1" x14ac:dyDescent="0.25">
      <c r="A6" s="30" t="s">
        <v>515</v>
      </c>
      <c r="B6" s="30"/>
      <c r="C6" s="30"/>
      <c r="D6" s="30"/>
      <c r="E6" s="2"/>
    </row>
    <row r="7" spans="1:5" ht="12" customHeight="1" x14ac:dyDescent="0.25">
      <c r="A7" s="3"/>
      <c r="B7" s="3"/>
      <c r="C7" s="2"/>
      <c r="D7" s="2" t="s">
        <v>564</v>
      </c>
      <c r="E7" s="2"/>
    </row>
    <row r="8" spans="1:5" ht="12" customHeight="1" x14ac:dyDescent="0.25">
      <c r="A8" s="28" t="s">
        <v>509</v>
      </c>
      <c r="B8" s="28" t="s">
        <v>508</v>
      </c>
      <c r="C8" s="28" t="s">
        <v>510</v>
      </c>
      <c r="D8" s="28" t="s">
        <v>511</v>
      </c>
      <c r="E8" s="4"/>
    </row>
    <row r="9" spans="1:5" ht="12" customHeight="1" x14ac:dyDescent="0.25">
      <c r="A9" s="28"/>
      <c r="B9" s="28"/>
      <c r="C9" s="28"/>
      <c r="D9" s="28"/>
      <c r="E9" s="4"/>
    </row>
    <row r="10" spans="1:5" ht="20.45" customHeight="1" x14ac:dyDescent="0.25">
      <c r="A10" s="28"/>
      <c r="B10" s="28"/>
      <c r="C10" s="28"/>
      <c r="D10" s="28"/>
      <c r="E10" s="4"/>
    </row>
    <row r="11" spans="1:5" ht="16.899999999999999" customHeight="1" x14ac:dyDescent="0.25">
      <c r="A11" s="5" t="s">
        <v>507</v>
      </c>
      <c r="B11" s="6" t="s">
        <v>506</v>
      </c>
      <c r="C11" s="7">
        <f>SUM(C12+C35+C45+C87+C94+C99+C124+C136+C152+C167+C236)</f>
        <v>3183806</v>
      </c>
      <c r="D11" s="7">
        <f>SUM(D12+D35+D45+D87+D94+D99+D124+D136+D152+D167+D236)</f>
        <v>3424784.3</v>
      </c>
      <c r="E11" s="4"/>
    </row>
    <row r="12" spans="1:5" ht="19.899999999999999" customHeight="1" x14ac:dyDescent="0.25">
      <c r="A12" s="5" t="s">
        <v>505</v>
      </c>
      <c r="B12" s="6" t="s">
        <v>504</v>
      </c>
      <c r="C12" s="7">
        <v>2244954</v>
      </c>
      <c r="D12" s="7">
        <v>2400749.4</v>
      </c>
      <c r="E12" s="4"/>
    </row>
    <row r="13" spans="1:5" ht="17.45" customHeight="1" x14ac:dyDescent="0.25">
      <c r="A13" s="5" t="s">
        <v>503</v>
      </c>
      <c r="B13" s="6" t="s">
        <v>502</v>
      </c>
      <c r="C13" s="7">
        <v>2244954</v>
      </c>
      <c r="D13" s="7">
        <v>2400749.4</v>
      </c>
      <c r="E13" s="8"/>
    </row>
    <row r="14" spans="1:5" ht="85.5" x14ac:dyDescent="0.25">
      <c r="A14" s="5" t="s">
        <v>501</v>
      </c>
      <c r="B14" s="6" t="s">
        <v>500</v>
      </c>
      <c r="C14" s="7">
        <v>2134604</v>
      </c>
      <c r="D14" s="7">
        <v>2287280.4</v>
      </c>
      <c r="E14" s="4"/>
    </row>
    <row r="15" spans="1:5" ht="135" x14ac:dyDescent="0.25">
      <c r="A15" s="9" t="s">
        <v>499</v>
      </c>
      <c r="B15" s="10" t="s">
        <v>498</v>
      </c>
      <c r="C15" s="11">
        <v>2134604</v>
      </c>
      <c r="D15" s="11">
        <v>2284095.9</v>
      </c>
      <c r="E15" s="4"/>
    </row>
    <row r="16" spans="1:5" ht="105" x14ac:dyDescent="0.25">
      <c r="A16" s="9" t="s">
        <v>497</v>
      </c>
      <c r="B16" s="10" t="s">
        <v>496</v>
      </c>
      <c r="C16" s="11">
        <v>0</v>
      </c>
      <c r="D16" s="11">
        <v>1269.4000000000001</v>
      </c>
      <c r="E16" s="4"/>
    </row>
    <row r="17" spans="1:5" ht="120" x14ac:dyDescent="0.25">
      <c r="A17" s="9" t="s">
        <v>495</v>
      </c>
      <c r="B17" s="10" t="s">
        <v>494</v>
      </c>
      <c r="C17" s="11">
        <v>0</v>
      </c>
      <c r="D17" s="11">
        <v>2028.9</v>
      </c>
      <c r="E17" s="4"/>
    </row>
    <row r="18" spans="1:5" ht="90" x14ac:dyDescent="0.25">
      <c r="A18" s="9" t="s">
        <v>493</v>
      </c>
      <c r="B18" s="10" t="s">
        <v>492</v>
      </c>
      <c r="C18" s="11">
        <v>0</v>
      </c>
      <c r="D18" s="12">
        <v>-111.6</v>
      </c>
      <c r="E18" s="4"/>
    </row>
    <row r="19" spans="1:5" ht="135" x14ac:dyDescent="0.25">
      <c r="A19" s="9" t="s">
        <v>491</v>
      </c>
      <c r="B19" s="10" t="s">
        <v>490</v>
      </c>
      <c r="C19" s="11">
        <v>0</v>
      </c>
      <c r="D19" s="13">
        <v>-2.2000000000000002</v>
      </c>
      <c r="E19" s="4"/>
    </row>
    <row r="20" spans="1:5" ht="128.25" x14ac:dyDescent="0.25">
      <c r="A20" s="5" t="s">
        <v>489</v>
      </c>
      <c r="B20" s="6" t="s">
        <v>488</v>
      </c>
      <c r="C20" s="7">
        <v>10320</v>
      </c>
      <c r="D20" s="7">
        <v>10000.9</v>
      </c>
      <c r="E20" s="4"/>
    </row>
    <row r="21" spans="1:5" ht="165" x14ac:dyDescent="0.25">
      <c r="A21" s="9" t="s">
        <v>487</v>
      </c>
      <c r="B21" s="10" t="s">
        <v>486</v>
      </c>
      <c r="C21" s="11">
        <v>10320</v>
      </c>
      <c r="D21" s="11">
        <v>9861.5</v>
      </c>
      <c r="E21" s="4"/>
    </row>
    <row r="22" spans="1:5" ht="135" x14ac:dyDescent="0.25">
      <c r="A22" s="9" t="s">
        <v>485</v>
      </c>
      <c r="B22" s="10" t="s">
        <v>484</v>
      </c>
      <c r="C22" s="11">
        <v>0</v>
      </c>
      <c r="D22" s="11">
        <v>46.7</v>
      </c>
      <c r="E22" s="4"/>
    </row>
    <row r="23" spans="1:5" ht="165" x14ac:dyDescent="0.25">
      <c r="A23" s="9" t="s">
        <v>483</v>
      </c>
      <c r="B23" s="10" t="s">
        <v>482</v>
      </c>
      <c r="C23" s="11">
        <v>0</v>
      </c>
      <c r="D23" s="11">
        <v>92.6</v>
      </c>
      <c r="E23" s="4"/>
    </row>
    <row r="24" spans="1:5" ht="117.6" customHeight="1" x14ac:dyDescent="0.25">
      <c r="A24" s="9" t="s">
        <v>481</v>
      </c>
      <c r="B24" s="10" t="s">
        <v>480</v>
      </c>
      <c r="C24" s="11">
        <v>0</v>
      </c>
      <c r="D24" s="11">
        <v>0.1</v>
      </c>
      <c r="E24" s="4"/>
    </row>
    <row r="25" spans="1:5" ht="57" x14ac:dyDescent="0.25">
      <c r="A25" s="5" t="s">
        <v>479</v>
      </c>
      <c r="B25" s="6" t="s">
        <v>478</v>
      </c>
      <c r="C25" s="7">
        <v>15530</v>
      </c>
      <c r="D25" s="7">
        <v>21195.599999999999</v>
      </c>
      <c r="E25" s="4"/>
    </row>
    <row r="26" spans="1:5" ht="90" x14ac:dyDescent="0.25">
      <c r="A26" s="9" t="s">
        <v>477</v>
      </c>
      <c r="B26" s="10" t="s">
        <v>476</v>
      </c>
      <c r="C26" s="11">
        <v>15530</v>
      </c>
      <c r="D26" s="11">
        <v>20464</v>
      </c>
      <c r="E26" s="4"/>
    </row>
    <row r="27" spans="1:5" ht="60" x14ac:dyDescent="0.25">
      <c r="A27" s="9" t="s">
        <v>475</v>
      </c>
      <c r="B27" s="10" t="s">
        <v>474</v>
      </c>
      <c r="C27" s="11">
        <v>0</v>
      </c>
      <c r="D27" s="11">
        <v>250.3</v>
      </c>
      <c r="E27" s="4"/>
    </row>
    <row r="28" spans="1:5" ht="90" x14ac:dyDescent="0.25">
      <c r="A28" s="9" t="s">
        <v>473</v>
      </c>
      <c r="B28" s="10" t="s">
        <v>472</v>
      </c>
      <c r="C28" s="11">
        <v>0</v>
      </c>
      <c r="D28" s="11">
        <v>481.3</v>
      </c>
      <c r="E28" s="4"/>
    </row>
    <row r="29" spans="1:5" ht="102" customHeight="1" x14ac:dyDescent="0.25">
      <c r="A29" s="5" t="s">
        <v>471</v>
      </c>
      <c r="B29" s="6" t="s">
        <v>470</v>
      </c>
      <c r="C29" s="7">
        <v>84500</v>
      </c>
      <c r="D29" s="7">
        <v>82223.3</v>
      </c>
      <c r="E29" s="4"/>
    </row>
    <row r="30" spans="1:5" ht="127.15" customHeight="1" x14ac:dyDescent="0.25">
      <c r="A30" s="9" t="s">
        <v>469</v>
      </c>
      <c r="B30" s="10" t="s">
        <v>468</v>
      </c>
      <c r="C30" s="11">
        <v>84500</v>
      </c>
      <c r="D30" s="11">
        <v>82223.3</v>
      </c>
      <c r="E30" s="4"/>
    </row>
    <row r="31" spans="1:5" ht="62.45" customHeight="1" x14ac:dyDescent="0.25">
      <c r="A31" s="5" t="s">
        <v>467</v>
      </c>
      <c r="B31" s="6" t="s">
        <v>466</v>
      </c>
      <c r="C31" s="7">
        <v>0</v>
      </c>
      <c r="D31" s="7">
        <v>49.2</v>
      </c>
      <c r="E31" s="4"/>
    </row>
    <row r="32" spans="1:5" ht="105" x14ac:dyDescent="0.25">
      <c r="A32" s="9" t="s">
        <v>465</v>
      </c>
      <c r="B32" s="10" t="s">
        <v>464</v>
      </c>
      <c r="C32" s="11">
        <v>0</v>
      </c>
      <c r="D32" s="11">
        <v>45.2</v>
      </c>
      <c r="E32" s="4"/>
    </row>
    <row r="33" spans="1:5" ht="71.45" customHeight="1" x14ac:dyDescent="0.25">
      <c r="A33" s="9" t="s">
        <v>463</v>
      </c>
      <c r="B33" s="10" t="s">
        <v>462</v>
      </c>
      <c r="C33" s="11">
        <v>0</v>
      </c>
      <c r="D33" s="11">
        <v>4.2</v>
      </c>
      <c r="E33" s="4"/>
    </row>
    <row r="34" spans="1:5" ht="105" x14ac:dyDescent="0.25">
      <c r="A34" s="9" t="s">
        <v>461</v>
      </c>
      <c r="B34" s="10" t="s">
        <v>460</v>
      </c>
      <c r="C34" s="11">
        <v>0</v>
      </c>
      <c r="D34" s="13">
        <v>-0.2</v>
      </c>
      <c r="E34" s="4"/>
    </row>
    <row r="35" spans="1:5" ht="42.75" x14ac:dyDescent="0.25">
      <c r="A35" s="5" t="s">
        <v>459</v>
      </c>
      <c r="B35" s="6" t="s">
        <v>458</v>
      </c>
      <c r="C35" s="7">
        <v>20526</v>
      </c>
      <c r="D35" s="7">
        <v>20778.400000000001</v>
      </c>
      <c r="E35" s="4"/>
    </row>
    <row r="36" spans="1:5" ht="33.6" customHeight="1" x14ac:dyDescent="0.25">
      <c r="A36" s="5" t="s">
        <v>457</v>
      </c>
      <c r="B36" s="6" t="s">
        <v>456</v>
      </c>
      <c r="C36" s="7">
        <v>20526</v>
      </c>
      <c r="D36" s="7">
        <v>20778.400000000001</v>
      </c>
      <c r="E36" s="4"/>
    </row>
    <row r="37" spans="1:5" ht="85.5" x14ac:dyDescent="0.25">
      <c r="A37" s="5" t="s">
        <v>455</v>
      </c>
      <c r="B37" s="6" t="s">
        <v>454</v>
      </c>
      <c r="C37" s="7">
        <v>8486</v>
      </c>
      <c r="D37" s="7">
        <v>9458</v>
      </c>
      <c r="E37" s="8"/>
    </row>
    <row r="38" spans="1:5" ht="114.6" customHeight="1" x14ac:dyDescent="0.25">
      <c r="A38" s="9" t="s">
        <v>453</v>
      </c>
      <c r="B38" s="10" t="s">
        <v>452</v>
      </c>
      <c r="C38" s="11">
        <v>8486</v>
      </c>
      <c r="D38" s="11">
        <v>9458</v>
      </c>
      <c r="E38" s="4"/>
    </row>
    <row r="39" spans="1:5" ht="103.15" customHeight="1" x14ac:dyDescent="0.25">
      <c r="A39" s="5" t="s">
        <v>451</v>
      </c>
      <c r="B39" s="6" t="s">
        <v>450</v>
      </c>
      <c r="C39" s="7">
        <v>65</v>
      </c>
      <c r="D39" s="7">
        <v>69.5</v>
      </c>
      <c r="E39" s="4"/>
    </row>
    <row r="40" spans="1:5" ht="129" customHeight="1" x14ac:dyDescent="0.25">
      <c r="A40" s="9" t="s">
        <v>449</v>
      </c>
      <c r="B40" s="10" t="s">
        <v>448</v>
      </c>
      <c r="C40" s="11">
        <v>65</v>
      </c>
      <c r="D40" s="11">
        <v>69.5</v>
      </c>
      <c r="E40" s="4"/>
    </row>
    <row r="41" spans="1:5" ht="90" customHeight="1" x14ac:dyDescent="0.25">
      <c r="A41" s="5" t="s">
        <v>447</v>
      </c>
      <c r="B41" s="6" t="s">
        <v>446</v>
      </c>
      <c r="C41" s="7">
        <v>13144</v>
      </c>
      <c r="D41" s="7">
        <v>12635.9</v>
      </c>
      <c r="E41" s="4"/>
    </row>
    <row r="42" spans="1:5" ht="115.9" customHeight="1" x14ac:dyDescent="0.25">
      <c r="A42" s="9" t="s">
        <v>445</v>
      </c>
      <c r="B42" s="10" t="s">
        <v>444</v>
      </c>
      <c r="C42" s="11">
        <v>13144</v>
      </c>
      <c r="D42" s="11">
        <v>12635.9</v>
      </c>
      <c r="E42" s="4"/>
    </row>
    <row r="43" spans="1:5" ht="87.6" customHeight="1" x14ac:dyDescent="0.25">
      <c r="A43" s="5" t="s">
        <v>443</v>
      </c>
      <c r="B43" s="6" t="s">
        <v>442</v>
      </c>
      <c r="C43" s="14">
        <v>-1169</v>
      </c>
      <c r="D43" s="14">
        <v>-1385</v>
      </c>
      <c r="E43" s="4"/>
    </row>
    <row r="44" spans="1:5" ht="118.9" customHeight="1" x14ac:dyDescent="0.25">
      <c r="A44" s="9" t="s">
        <v>441</v>
      </c>
      <c r="B44" s="10" t="s">
        <v>440</v>
      </c>
      <c r="C44" s="13">
        <v>-1169</v>
      </c>
      <c r="D44" s="13">
        <v>-1385</v>
      </c>
      <c r="E44" s="4"/>
    </row>
    <row r="45" spans="1:5" x14ac:dyDescent="0.25">
      <c r="A45" s="5" t="s">
        <v>439</v>
      </c>
      <c r="B45" s="6" t="s">
        <v>438</v>
      </c>
      <c r="C45" s="7">
        <v>514217</v>
      </c>
      <c r="D45" s="7">
        <v>537323.5</v>
      </c>
      <c r="E45" s="4"/>
    </row>
    <row r="46" spans="1:5" ht="28.5" x14ac:dyDescent="0.25">
      <c r="A46" s="5" t="s">
        <v>437</v>
      </c>
      <c r="B46" s="6" t="s">
        <v>436</v>
      </c>
      <c r="C46" s="7">
        <v>410709</v>
      </c>
      <c r="D46" s="7">
        <v>425077.6</v>
      </c>
      <c r="E46" s="4"/>
    </row>
    <row r="47" spans="1:5" ht="42.75" x14ac:dyDescent="0.25">
      <c r="A47" s="5" t="s">
        <v>435</v>
      </c>
      <c r="B47" s="6" t="s">
        <v>433</v>
      </c>
      <c r="C47" s="7">
        <v>316245</v>
      </c>
      <c r="D47" s="7">
        <v>336724.5</v>
      </c>
      <c r="E47" s="4"/>
    </row>
    <row r="48" spans="1:5" ht="42.75" x14ac:dyDescent="0.25">
      <c r="A48" s="5" t="s">
        <v>434</v>
      </c>
      <c r="B48" s="6" t="s">
        <v>433</v>
      </c>
      <c r="C48" s="7">
        <v>316245</v>
      </c>
      <c r="D48" s="7">
        <v>336666.5</v>
      </c>
      <c r="E48" s="8"/>
    </row>
    <row r="49" spans="1:5" ht="75" x14ac:dyDescent="0.25">
      <c r="A49" s="9" t="s">
        <v>432</v>
      </c>
      <c r="B49" s="10" t="s">
        <v>431</v>
      </c>
      <c r="C49" s="11">
        <v>316245</v>
      </c>
      <c r="D49" s="11">
        <v>333599</v>
      </c>
      <c r="E49" s="4"/>
    </row>
    <row r="50" spans="1:5" ht="48.6" customHeight="1" x14ac:dyDescent="0.25">
      <c r="A50" s="9" t="s">
        <v>430</v>
      </c>
      <c r="B50" s="10" t="s">
        <v>429</v>
      </c>
      <c r="C50" s="11">
        <v>0</v>
      </c>
      <c r="D50" s="11">
        <v>2635.1</v>
      </c>
      <c r="E50" s="4"/>
    </row>
    <row r="51" spans="1:5" ht="73.900000000000006" customHeight="1" x14ac:dyDescent="0.25">
      <c r="A51" s="9" t="s">
        <v>428</v>
      </c>
      <c r="B51" s="10" t="s">
        <v>427</v>
      </c>
      <c r="C51" s="11">
        <v>0</v>
      </c>
      <c r="D51" s="11">
        <v>407.5</v>
      </c>
      <c r="E51" s="4"/>
    </row>
    <row r="52" spans="1:5" ht="46.9" customHeight="1" x14ac:dyDescent="0.25">
      <c r="A52" s="9" t="s">
        <v>426</v>
      </c>
      <c r="B52" s="10" t="s">
        <v>425</v>
      </c>
      <c r="C52" s="11">
        <v>0</v>
      </c>
      <c r="D52" s="11">
        <v>24.9</v>
      </c>
      <c r="E52" s="4"/>
    </row>
    <row r="53" spans="1:5" ht="57" x14ac:dyDescent="0.25">
      <c r="A53" s="5" t="s">
        <v>424</v>
      </c>
      <c r="B53" s="6" t="s">
        <v>423</v>
      </c>
      <c r="C53" s="7">
        <v>0</v>
      </c>
      <c r="D53" s="7">
        <v>58</v>
      </c>
      <c r="E53" s="4"/>
    </row>
    <row r="54" spans="1:5" ht="90" x14ac:dyDescent="0.25">
      <c r="A54" s="9" t="s">
        <v>422</v>
      </c>
      <c r="B54" s="10" t="s">
        <v>421</v>
      </c>
      <c r="C54" s="11">
        <v>0</v>
      </c>
      <c r="D54" s="11">
        <v>39.799999999999997</v>
      </c>
      <c r="E54" s="4"/>
    </row>
    <row r="55" spans="1:5" ht="62.45" customHeight="1" x14ac:dyDescent="0.25">
      <c r="A55" s="9" t="s">
        <v>420</v>
      </c>
      <c r="B55" s="10" t="s">
        <v>419</v>
      </c>
      <c r="C55" s="11">
        <v>0</v>
      </c>
      <c r="D55" s="11">
        <v>18.2</v>
      </c>
      <c r="E55" s="4"/>
    </row>
    <row r="56" spans="1:5" ht="47.45" customHeight="1" x14ac:dyDescent="0.25">
      <c r="A56" s="5" t="s">
        <v>418</v>
      </c>
      <c r="B56" s="6" t="s">
        <v>417</v>
      </c>
      <c r="C56" s="7">
        <v>94464</v>
      </c>
      <c r="D56" s="7">
        <v>88342.7</v>
      </c>
      <c r="E56" s="8"/>
    </row>
    <row r="57" spans="1:5" ht="71.25" x14ac:dyDescent="0.25">
      <c r="A57" s="5" t="s">
        <v>416</v>
      </c>
      <c r="B57" s="6" t="s">
        <v>415</v>
      </c>
      <c r="C57" s="7">
        <v>94464</v>
      </c>
      <c r="D57" s="7">
        <v>88275.1</v>
      </c>
      <c r="E57" s="4"/>
    </row>
    <row r="58" spans="1:5" ht="120" x14ac:dyDescent="0.25">
      <c r="A58" s="9" t="s">
        <v>414</v>
      </c>
      <c r="B58" s="10" t="s">
        <v>413</v>
      </c>
      <c r="C58" s="11">
        <v>92335</v>
      </c>
      <c r="D58" s="11">
        <v>86189.2</v>
      </c>
      <c r="E58" s="4"/>
    </row>
    <row r="59" spans="1:5" ht="90" x14ac:dyDescent="0.25">
      <c r="A59" s="9" t="s">
        <v>412</v>
      </c>
      <c r="B59" s="10" t="s">
        <v>411</v>
      </c>
      <c r="C59" s="11">
        <v>1955</v>
      </c>
      <c r="D59" s="11">
        <v>1954.9</v>
      </c>
      <c r="E59" s="4"/>
    </row>
    <row r="60" spans="1:5" ht="105" x14ac:dyDescent="0.25">
      <c r="A60" s="9" t="s">
        <v>410</v>
      </c>
      <c r="B60" s="10" t="s">
        <v>409</v>
      </c>
      <c r="C60" s="11">
        <v>174</v>
      </c>
      <c r="D60" s="11">
        <v>174.3</v>
      </c>
      <c r="E60" s="4"/>
    </row>
    <row r="61" spans="1:5" ht="90" x14ac:dyDescent="0.25">
      <c r="A61" s="9" t="s">
        <v>408</v>
      </c>
      <c r="B61" s="10" t="s">
        <v>407</v>
      </c>
      <c r="C61" s="11">
        <v>0</v>
      </c>
      <c r="D61" s="13">
        <v>-43.3</v>
      </c>
      <c r="E61" s="4"/>
    </row>
    <row r="62" spans="1:5" ht="61.15" customHeight="1" x14ac:dyDescent="0.25">
      <c r="A62" s="5" t="s">
        <v>406</v>
      </c>
      <c r="B62" s="6" t="s">
        <v>405</v>
      </c>
      <c r="C62" s="7">
        <v>0</v>
      </c>
      <c r="D62" s="7">
        <v>67.599999999999994</v>
      </c>
      <c r="E62" s="4"/>
    </row>
    <row r="63" spans="1:5" ht="105" x14ac:dyDescent="0.25">
      <c r="A63" s="9" t="s">
        <v>404</v>
      </c>
      <c r="B63" s="10" t="s">
        <v>403</v>
      </c>
      <c r="C63" s="11">
        <v>0</v>
      </c>
      <c r="D63" s="11">
        <v>67.5</v>
      </c>
      <c r="E63" s="4"/>
    </row>
    <row r="64" spans="1:5" ht="75" x14ac:dyDescent="0.25">
      <c r="A64" s="9" t="s">
        <v>402</v>
      </c>
      <c r="B64" s="10" t="s">
        <v>401</v>
      </c>
      <c r="C64" s="11">
        <v>0</v>
      </c>
      <c r="D64" s="11">
        <v>0.1</v>
      </c>
      <c r="E64" s="4"/>
    </row>
    <row r="65" spans="1:5" ht="43.9" customHeight="1" x14ac:dyDescent="0.25">
      <c r="A65" s="5" t="s">
        <v>400</v>
      </c>
      <c r="B65" s="6" t="s">
        <v>399</v>
      </c>
      <c r="C65" s="7">
        <v>0</v>
      </c>
      <c r="D65" s="7">
        <v>10.4</v>
      </c>
      <c r="E65" s="4"/>
    </row>
    <row r="66" spans="1:5" ht="90" x14ac:dyDescent="0.25">
      <c r="A66" s="9" t="s">
        <v>398</v>
      </c>
      <c r="B66" s="10" t="s">
        <v>397</v>
      </c>
      <c r="C66" s="11">
        <v>0</v>
      </c>
      <c r="D66" s="11">
        <v>5</v>
      </c>
      <c r="E66" s="4"/>
    </row>
    <row r="67" spans="1:5" ht="60" x14ac:dyDescent="0.25">
      <c r="A67" s="9" t="s">
        <v>396</v>
      </c>
      <c r="B67" s="10" t="s">
        <v>395</v>
      </c>
      <c r="C67" s="11">
        <v>0</v>
      </c>
      <c r="D67" s="11">
        <v>5.4</v>
      </c>
      <c r="E67" s="4"/>
    </row>
    <row r="68" spans="1:5" ht="28.5" x14ac:dyDescent="0.25">
      <c r="A68" s="5" t="s">
        <v>394</v>
      </c>
      <c r="B68" s="6" t="s">
        <v>392</v>
      </c>
      <c r="C68" s="7">
        <v>66430</v>
      </c>
      <c r="D68" s="7">
        <v>70349.5</v>
      </c>
      <c r="E68" s="4"/>
    </row>
    <row r="69" spans="1:5" ht="28.5" x14ac:dyDescent="0.25">
      <c r="A69" s="5" t="s">
        <v>393</v>
      </c>
      <c r="B69" s="6" t="s">
        <v>392</v>
      </c>
      <c r="C69" s="7">
        <v>66430</v>
      </c>
      <c r="D69" s="7">
        <v>70324.399999999994</v>
      </c>
      <c r="E69" s="8"/>
    </row>
    <row r="70" spans="1:5" ht="60" x14ac:dyDescent="0.25">
      <c r="A70" s="9" t="s">
        <v>391</v>
      </c>
      <c r="B70" s="10" t="s">
        <v>390</v>
      </c>
      <c r="C70" s="11">
        <v>66430</v>
      </c>
      <c r="D70" s="11">
        <v>69501.100000000006</v>
      </c>
      <c r="E70" s="4"/>
    </row>
    <row r="71" spans="1:5" ht="34.9" customHeight="1" x14ac:dyDescent="0.25">
      <c r="A71" s="9" t="s">
        <v>389</v>
      </c>
      <c r="B71" s="10" t="s">
        <v>388</v>
      </c>
      <c r="C71" s="11">
        <v>0</v>
      </c>
      <c r="D71" s="11">
        <v>412.9</v>
      </c>
      <c r="E71" s="4"/>
    </row>
    <row r="72" spans="1:5" ht="60" x14ac:dyDescent="0.25">
      <c r="A72" s="9" t="s">
        <v>387</v>
      </c>
      <c r="B72" s="10" t="s">
        <v>386</v>
      </c>
      <c r="C72" s="11">
        <v>0</v>
      </c>
      <c r="D72" s="11">
        <v>404.9</v>
      </c>
      <c r="E72" s="4"/>
    </row>
    <row r="73" spans="1:5" ht="36" customHeight="1" x14ac:dyDescent="0.25">
      <c r="A73" s="9" t="s">
        <v>385</v>
      </c>
      <c r="B73" s="10" t="s">
        <v>384</v>
      </c>
      <c r="C73" s="11">
        <v>0</v>
      </c>
      <c r="D73" s="11">
        <v>5.5</v>
      </c>
      <c r="E73" s="4"/>
    </row>
    <row r="74" spans="1:5" ht="48.6" customHeight="1" x14ac:dyDescent="0.25">
      <c r="A74" s="5" t="s">
        <v>383</v>
      </c>
      <c r="B74" s="6" t="s">
        <v>382</v>
      </c>
      <c r="C74" s="7">
        <v>0</v>
      </c>
      <c r="D74" s="7">
        <v>25.1</v>
      </c>
      <c r="E74" s="4"/>
    </row>
    <row r="75" spans="1:5" ht="76.150000000000006" customHeight="1" x14ac:dyDescent="0.25">
      <c r="A75" s="9" t="s">
        <v>381</v>
      </c>
      <c r="B75" s="10" t="s">
        <v>380</v>
      </c>
      <c r="C75" s="11">
        <v>0</v>
      </c>
      <c r="D75" s="11">
        <v>2</v>
      </c>
      <c r="E75" s="4"/>
    </row>
    <row r="76" spans="1:5" ht="49.15" customHeight="1" x14ac:dyDescent="0.25">
      <c r="A76" s="9" t="s">
        <v>379</v>
      </c>
      <c r="B76" s="10" t="s">
        <v>378</v>
      </c>
      <c r="C76" s="11">
        <v>0</v>
      </c>
      <c r="D76" s="11">
        <v>23.1</v>
      </c>
      <c r="E76" s="4"/>
    </row>
    <row r="77" spans="1:5" ht="18" customHeight="1" x14ac:dyDescent="0.25">
      <c r="A77" s="5" t="s">
        <v>377</v>
      </c>
      <c r="B77" s="6" t="s">
        <v>375</v>
      </c>
      <c r="C77" s="7">
        <v>251</v>
      </c>
      <c r="D77" s="7">
        <v>552.29999999999995</v>
      </c>
      <c r="E77" s="4"/>
    </row>
    <row r="78" spans="1:5" ht="19.149999999999999" customHeight="1" x14ac:dyDescent="0.25">
      <c r="A78" s="5" t="s">
        <v>376</v>
      </c>
      <c r="B78" s="6" t="s">
        <v>375</v>
      </c>
      <c r="C78" s="7">
        <v>251</v>
      </c>
      <c r="D78" s="7">
        <v>552.29999999999995</v>
      </c>
      <c r="E78" s="4"/>
    </row>
    <row r="79" spans="1:5" ht="60" x14ac:dyDescent="0.25">
      <c r="A79" s="9" t="s">
        <v>374</v>
      </c>
      <c r="B79" s="10" t="s">
        <v>373</v>
      </c>
      <c r="C79" s="11">
        <v>251</v>
      </c>
      <c r="D79" s="11">
        <v>548.5</v>
      </c>
      <c r="E79" s="4"/>
    </row>
    <row r="80" spans="1:5" ht="32.450000000000003" customHeight="1" x14ac:dyDescent="0.25">
      <c r="A80" s="9" t="s">
        <v>372</v>
      </c>
      <c r="B80" s="10" t="s">
        <v>371</v>
      </c>
      <c r="C80" s="11">
        <v>0</v>
      </c>
      <c r="D80" s="11">
        <v>0.9</v>
      </c>
      <c r="E80" s="4"/>
    </row>
    <row r="81" spans="1:5" ht="60" x14ac:dyDescent="0.25">
      <c r="A81" s="9" t="s">
        <v>370</v>
      </c>
      <c r="B81" s="10" t="s">
        <v>369</v>
      </c>
      <c r="C81" s="11">
        <v>0</v>
      </c>
      <c r="D81" s="11">
        <v>2.9</v>
      </c>
      <c r="E81" s="4"/>
    </row>
    <row r="82" spans="1:5" ht="34.15" customHeight="1" x14ac:dyDescent="0.25">
      <c r="A82" s="5" t="s">
        <v>368</v>
      </c>
      <c r="B82" s="6" t="s">
        <v>367</v>
      </c>
      <c r="C82" s="7">
        <v>36827</v>
      </c>
      <c r="D82" s="7">
        <v>41344.1</v>
      </c>
      <c r="E82" s="4"/>
    </row>
    <row r="83" spans="1:5" ht="46.9" customHeight="1" x14ac:dyDescent="0.25">
      <c r="A83" s="5" t="s">
        <v>366</v>
      </c>
      <c r="B83" s="6" t="s">
        <v>365</v>
      </c>
      <c r="C83" s="7">
        <v>36827</v>
      </c>
      <c r="D83" s="7">
        <v>41344.1</v>
      </c>
      <c r="E83" s="4"/>
    </row>
    <row r="84" spans="1:5" ht="75" customHeight="1" x14ac:dyDescent="0.25">
      <c r="A84" s="9" t="s">
        <v>364</v>
      </c>
      <c r="B84" s="10" t="s">
        <v>363</v>
      </c>
      <c r="C84" s="11">
        <v>36827</v>
      </c>
      <c r="D84" s="11">
        <v>41438.6</v>
      </c>
      <c r="E84" s="4"/>
    </row>
    <row r="85" spans="1:5" ht="60" customHeight="1" x14ac:dyDescent="0.25">
      <c r="A85" s="9" t="s">
        <v>362</v>
      </c>
      <c r="B85" s="10" t="s">
        <v>361</v>
      </c>
      <c r="C85" s="11">
        <v>0</v>
      </c>
      <c r="D85" s="11">
        <v>144.1</v>
      </c>
      <c r="E85" s="4"/>
    </row>
    <row r="86" spans="1:5" ht="47.45" customHeight="1" x14ac:dyDescent="0.25">
      <c r="A86" s="9" t="s">
        <v>360</v>
      </c>
      <c r="B86" s="10" t="s">
        <v>359</v>
      </c>
      <c r="C86" s="11">
        <v>0</v>
      </c>
      <c r="D86" s="13">
        <v>-238.6</v>
      </c>
      <c r="E86" s="4"/>
    </row>
    <row r="87" spans="1:5" ht="21" customHeight="1" x14ac:dyDescent="0.25">
      <c r="A87" s="5" t="s">
        <v>358</v>
      </c>
      <c r="B87" s="6" t="s">
        <v>357</v>
      </c>
      <c r="C87" s="7">
        <v>33131</v>
      </c>
      <c r="D87" s="7">
        <v>39320.800000000003</v>
      </c>
      <c r="E87" s="8"/>
    </row>
    <row r="88" spans="1:5" ht="42.75" x14ac:dyDescent="0.25">
      <c r="A88" s="5" t="s">
        <v>356</v>
      </c>
      <c r="B88" s="6" t="s">
        <v>355</v>
      </c>
      <c r="C88" s="7">
        <v>32531</v>
      </c>
      <c r="D88" s="7">
        <v>39262.800000000003</v>
      </c>
      <c r="E88" s="4"/>
    </row>
    <row r="89" spans="1:5" ht="57" x14ac:dyDescent="0.25">
      <c r="A89" s="5" t="s">
        <v>354</v>
      </c>
      <c r="B89" s="6" t="s">
        <v>353</v>
      </c>
      <c r="C89" s="7">
        <v>32531</v>
      </c>
      <c r="D89" s="7">
        <v>39262.800000000003</v>
      </c>
      <c r="E89" s="4"/>
    </row>
    <row r="90" spans="1:5" ht="63.6" customHeight="1" x14ac:dyDescent="0.25">
      <c r="A90" s="9" t="s">
        <v>352</v>
      </c>
      <c r="B90" s="10" t="s">
        <v>353</v>
      </c>
      <c r="C90" s="11">
        <v>32531</v>
      </c>
      <c r="D90" s="11">
        <v>39262.800000000003</v>
      </c>
      <c r="E90" s="4"/>
    </row>
    <row r="91" spans="1:5" ht="45" customHeight="1" x14ac:dyDescent="0.25">
      <c r="A91" s="5" t="s">
        <v>351</v>
      </c>
      <c r="B91" s="6" t="s">
        <v>350</v>
      </c>
      <c r="C91" s="7">
        <v>600</v>
      </c>
      <c r="D91" s="7">
        <v>58</v>
      </c>
      <c r="E91" s="4"/>
    </row>
    <row r="92" spans="1:5" ht="36.6" customHeight="1" x14ac:dyDescent="0.25">
      <c r="A92" s="5" t="s">
        <v>349</v>
      </c>
      <c r="B92" s="6" t="s">
        <v>348</v>
      </c>
      <c r="C92" s="7">
        <v>600</v>
      </c>
      <c r="D92" s="7">
        <v>58</v>
      </c>
      <c r="E92" s="4"/>
    </row>
    <row r="93" spans="1:5" ht="32.450000000000003" customHeight="1" x14ac:dyDescent="0.25">
      <c r="A93" s="9" t="s">
        <v>347</v>
      </c>
      <c r="B93" s="10" t="s">
        <v>348</v>
      </c>
      <c r="C93" s="11">
        <v>600</v>
      </c>
      <c r="D93" s="11">
        <v>58</v>
      </c>
      <c r="E93" s="4"/>
    </row>
    <row r="94" spans="1:5" ht="42.75" x14ac:dyDescent="0.25">
      <c r="A94" s="5" t="s">
        <v>346</v>
      </c>
      <c r="B94" s="6" t="s">
        <v>345</v>
      </c>
      <c r="C94" s="7">
        <v>0</v>
      </c>
      <c r="D94" s="7">
        <v>2.9</v>
      </c>
      <c r="E94" s="4"/>
    </row>
    <row r="95" spans="1:5" ht="28.5" x14ac:dyDescent="0.25">
      <c r="A95" s="5" t="s">
        <v>344</v>
      </c>
      <c r="B95" s="6" t="s">
        <v>343</v>
      </c>
      <c r="C95" s="7">
        <v>0</v>
      </c>
      <c r="D95" s="7">
        <v>2.9</v>
      </c>
      <c r="E95" s="4"/>
    </row>
    <row r="96" spans="1:5" ht="57" x14ac:dyDescent="0.25">
      <c r="A96" s="5" t="s">
        <v>342</v>
      </c>
      <c r="B96" s="6" t="s">
        <v>341</v>
      </c>
      <c r="C96" s="7">
        <v>0</v>
      </c>
      <c r="D96" s="7">
        <v>2.9</v>
      </c>
      <c r="E96" s="4"/>
    </row>
    <row r="97" spans="1:6" ht="90" x14ac:dyDescent="0.25">
      <c r="A97" s="9" t="s">
        <v>340</v>
      </c>
      <c r="B97" s="10" t="s">
        <v>339</v>
      </c>
      <c r="C97" s="11">
        <v>0</v>
      </c>
      <c r="D97" s="11">
        <v>1.1000000000000001</v>
      </c>
      <c r="E97" s="4"/>
    </row>
    <row r="98" spans="1:6" ht="60" customHeight="1" x14ac:dyDescent="0.25">
      <c r="A98" s="9" t="s">
        <v>338</v>
      </c>
      <c r="B98" s="10" t="s">
        <v>337</v>
      </c>
      <c r="C98" s="11">
        <v>0</v>
      </c>
      <c r="D98" s="11">
        <v>1.8</v>
      </c>
      <c r="E98" s="4"/>
    </row>
    <row r="99" spans="1:6" ht="46.9" customHeight="1" x14ac:dyDescent="0.25">
      <c r="A99" s="5" t="s">
        <v>336</v>
      </c>
      <c r="B99" s="6" t="s">
        <v>335</v>
      </c>
      <c r="C99" s="7">
        <v>189282</v>
      </c>
      <c r="D99" s="7">
        <v>200438.5</v>
      </c>
      <c r="E99" s="4"/>
      <c r="F99" s="15"/>
    </row>
    <row r="100" spans="1:6" ht="85.5" x14ac:dyDescent="0.25">
      <c r="A100" s="5" t="s">
        <v>334</v>
      </c>
      <c r="B100" s="6" t="s">
        <v>333</v>
      </c>
      <c r="C100" s="7">
        <v>15</v>
      </c>
      <c r="D100" s="7">
        <v>20</v>
      </c>
      <c r="E100" s="4"/>
    </row>
    <row r="101" spans="1:6" ht="60" customHeight="1" x14ac:dyDescent="0.25">
      <c r="A101" s="9" t="s">
        <v>332</v>
      </c>
      <c r="B101" s="10" t="s">
        <v>331</v>
      </c>
      <c r="C101" s="11">
        <v>15</v>
      </c>
      <c r="D101" s="11">
        <v>20</v>
      </c>
      <c r="E101" s="4"/>
    </row>
    <row r="102" spans="1:6" ht="32.450000000000003" customHeight="1" x14ac:dyDescent="0.25">
      <c r="A102" s="5" t="s">
        <v>330</v>
      </c>
      <c r="B102" s="6" t="s">
        <v>329</v>
      </c>
      <c r="C102" s="7">
        <v>0</v>
      </c>
      <c r="D102" s="7">
        <v>74.7</v>
      </c>
      <c r="E102" s="4"/>
    </row>
    <row r="103" spans="1:6" ht="46.15" customHeight="1" x14ac:dyDescent="0.25">
      <c r="A103" s="9" t="s">
        <v>328</v>
      </c>
      <c r="B103" s="10" t="s">
        <v>327</v>
      </c>
      <c r="C103" s="11">
        <v>0</v>
      </c>
      <c r="D103" s="11">
        <v>74.7</v>
      </c>
      <c r="E103" s="4"/>
    </row>
    <row r="104" spans="1:6" ht="99.75" x14ac:dyDescent="0.25">
      <c r="A104" s="5" t="s">
        <v>326</v>
      </c>
      <c r="B104" s="6" t="s">
        <v>325</v>
      </c>
      <c r="C104" s="7">
        <v>167267</v>
      </c>
      <c r="D104" s="7">
        <v>185419.7</v>
      </c>
      <c r="E104" s="8"/>
    </row>
    <row r="105" spans="1:6" ht="85.5" x14ac:dyDescent="0.25">
      <c r="A105" s="5" t="s">
        <v>324</v>
      </c>
      <c r="B105" s="6" t="s">
        <v>323</v>
      </c>
      <c r="C105" s="7">
        <v>140857</v>
      </c>
      <c r="D105" s="7">
        <v>154429.29999999999</v>
      </c>
      <c r="E105" s="4"/>
    </row>
    <row r="106" spans="1:6" ht="105" x14ac:dyDescent="0.25">
      <c r="A106" s="9" t="s">
        <v>322</v>
      </c>
      <c r="B106" s="10" t="s">
        <v>574</v>
      </c>
      <c r="C106" s="11">
        <v>58037</v>
      </c>
      <c r="D106" s="11">
        <v>44584.3</v>
      </c>
      <c r="E106" s="4"/>
    </row>
    <row r="107" spans="1:6" ht="90" x14ac:dyDescent="0.25">
      <c r="A107" s="9" t="s">
        <v>321</v>
      </c>
      <c r="B107" s="10" t="s">
        <v>575</v>
      </c>
      <c r="C107" s="11">
        <v>82820</v>
      </c>
      <c r="D107" s="11">
        <v>109845</v>
      </c>
      <c r="E107" s="4"/>
    </row>
    <row r="108" spans="1:6" ht="99.75" x14ac:dyDescent="0.25">
      <c r="A108" s="5" t="s">
        <v>320</v>
      </c>
      <c r="B108" s="6" t="s">
        <v>319</v>
      </c>
      <c r="C108" s="7">
        <v>6670</v>
      </c>
      <c r="D108" s="7">
        <v>14089.4</v>
      </c>
      <c r="E108" s="4"/>
    </row>
    <row r="109" spans="1:6" ht="90" x14ac:dyDescent="0.25">
      <c r="A109" s="9" t="s">
        <v>318</v>
      </c>
      <c r="B109" s="10" t="s">
        <v>317</v>
      </c>
      <c r="C109" s="11">
        <v>6670</v>
      </c>
      <c r="D109" s="11">
        <v>14089.4</v>
      </c>
      <c r="E109" s="4"/>
    </row>
    <row r="110" spans="1:6" ht="87.6" customHeight="1" x14ac:dyDescent="0.25">
      <c r="A110" s="5" t="s">
        <v>316</v>
      </c>
      <c r="B110" s="6" t="s">
        <v>315</v>
      </c>
      <c r="C110" s="7">
        <v>740</v>
      </c>
      <c r="D110" s="7">
        <v>1184</v>
      </c>
      <c r="E110" s="4"/>
    </row>
    <row r="111" spans="1:6" ht="75" x14ac:dyDescent="0.25">
      <c r="A111" s="9" t="s">
        <v>314</v>
      </c>
      <c r="B111" s="10" t="s">
        <v>313</v>
      </c>
      <c r="C111" s="11">
        <v>740</v>
      </c>
      <c r="D111" s="11">
        <v>1184</v>
      </c>
      <c r="E111" s="4"/>
    </row>
    <row r="112" spans="1:6" ht="57" x14ac:dyDescent="0.25">
      <c r="A112" s="5" t="s">
        <v>312</v>
      </c>
      <c r="B112" s="6" t="s">
        <v>311</v>
      </c>
      <c r="C112" s="7">
        <v>19000</v>
      </c>
      <c r="D112" s="7">
        <v>15717</v>
      </c>
      <c r="E112" s="4"/>
    </row>
    <row r="113" spans="1:5" ht="44.45" customHeight="1" x14ac:dyDescent="0.25">
      <c r="A113" s="9" t="s">
        <v>310</v>
      </c>
      <c r="B113" s="10" t="s">
        <v>309</v>
      </c>
      <c r="C113" s="11">
        <v>19000</v>
      </c>
      <c r="D113" s="11">
        <v>15717</v>
      </c>
      <c r="E113" s="4"/>
    </row>
    <row r="114" spans="1:5" ht="47.45" customHeight="1" x14ac:dyDescent="0.25">
      <c r="A114" s="5" t="s">
        <v>308</v>
      </c>
      <c r="B114" s="6" t="s">
        <v>307</v>
      </c>
      <c r="C114" s="7">
        <v>0</v>
      </c>
      <c r="D114" s="7">
        <v>152.30000000000001</v>
      </c>
      <c r="E114" s="4"/>
    </row>
    <row r="115" spans="1:5" ht="48.6" customHeight="1" x14ac:dyDescent="0.25">
      <c r="A115" s="5" t="s">
        <v>306</v>
      </c>
      <c r="B115" s="6" t="s">
        <v>305</v>
      </c>
      <c r="C115" s="7">
        <v>0</v>
      </c>
      <c r="D115" s="7">
        <v>152.30000000000001</v>
      </c>
      <c r="E115" s="4"/>
    </row>
    <row r="116" spans="1:5" ht="149.44999999999999" customHeight="1" x14ac:dyDescent="0.25">
      <c r="A116" s="9" t="s">
        <v>304</v>
      </c>
      <c r="B116" s="10" t="s">
        <v>576</v>
      </c>
      <c r="C116" s="11">
        <v>0</v>
      </c>
      <c r="D116" s="11">
        <v>127.8</v>
      </c>
      <c r="E116" s="4"/>
    </row>
    <row r="117" spans="1:5" ht="116.45" customHeight="1" x14ac:dyDescent="0.25">
      <c r="A117" s="9" t="s">
        <v>303</v>
      </c>
      <c r="B117" s="10" t="s">
        <v>302</v>
      </c>
      <c r="C117" s="11">
        <v>0</v>
      </c>
      <c r="D117" s="11">
        <v>24.5</v>
      </c>
      <c r="E117" s="4"/>
    </row>
    <row r="118" spans="1:5" ht="91.15" customHeight="1" x14ac:dyDescent="0.25">
      <c r="A118" s="5" t="s">
        <v>301</v>
      </c>
      <c r="B118" s="6" t="s">
        <v>300</v>
      </c>
      <c r="C118" s="7">
        <v>22000</v>
      </c>
      <c r="D118" s="7">
        <v>14771.8</v>
      </c>
      <c r="E118" s="4"/>
    </row>
    <row r="119" spans="1:5" ht="87.6" customHeight="1" x14ac:dyDescent="0.25">
      <c r="A119" s="5" t="s">
        <v>299</v>
      </c>
      <c r="B119" s="6" t="s">
        <v>298</v>
      </c>
      <c r="C119" s="7">
        <v>22000</v>
      </c>
      <c r="D119" s="7">
        <v>14771.8</v>
      </c>
      <c r="E119" s="4"/>
    </row>
    <row r="120" spans="1:5" ht="87" customHeight="1" x14ac:dyDescent="0.25">
      <c r="A120" s="5" t="s">
        <v>297</v>
      </c>
      <c r="B120" s="6" t="s">
        <v>294</v>
      </c>
      <c r="C120" s="7">
        <v>22000</v>
      </c>
      <c r="D120" s="7">
        <v>14771.8</v>
      </c>
      <c r="E120" s="4"/>
    </row>
    <row r="121" spans="1:5" ht="87" customHeight="1" x14ac:dyDescent="0.25">
      <c r="A121" s="9" t="s">
        <v>296</v>
      </c>
      <c r="B121" s="10" t="s">
        <v>294</v>
      </c>
      <c r="C121" s="11">
        <v>0</v>
      </c>
      <c r="D121" s="11">
        <v>4508.2</v>
      </c>
      <c r="E121" s="4"/>
    </row>
    <row r="122" spans="1:5" ht="135" x14ac:dyDescent="0.25">
      <c r="A122" s="9" t="s">
        <v>295</v>
      </c>
      <c r="B122" s="10" t="s">
        <v>577</v>
      </c>
      <c r="C122" s="11">
        <v>16500</v>
      </c>
      <c r="D122" s="11">
        <v>7255.2</v>
      </c>
      <c r="E122" s="4"/>
    </row>
    <row r="123" spans="1:5" ht="105" x14ac:dyDescent="0.25">
      <c r="A123" s="9" t="s">
        <v>293</v>
      </c>
      <c r="B123" s="10" t="s">
        <v>578</v>
      </c>
      <c r="C123" s="11">
        <v>5500</v>
      </c>
      <c r="D123" s="11">
        <v>3008.4</v>
      </c>
      <c r="E123" s="4"/>
    </row>
    <row r="124" spans="1:5" ht="28.5" x14ac:dyDescent="0.25">
      <c r="A124" s="5" t="s">
        <v>292</v>
      </c>
      <c r="B124" s="6" t="s">
        <v>291</v>
      </c>
      <c r="C124" s="7">
        <v>10600</v>
      </c>
      <c r="D124" s="7">
        <v>5591.8</v>
      </c>
      <c r="E124" s="4"/>
    </row>
    <row r="125" spans="1:5" ht="28.5" x14ac:dyDescent="0.25">
      <c r="A125" s="5" t="s">
        <v>290</v>
      </c>
      <c r="B125" s="6" t="s">
        <v>289</v>
      </c>
      <c r="C125" s="7">
        <v>10600</v>
      </c>
      <c r="D125" s="7">
        <v>5591.8</v>
      </c>
      <c r="E125" s="8"/>
    </row>
    <row r="126" spans="1:5" ht="28.5" x14ac:dyDescent="0.25">
      <c r="A126" s="5" t="s">
        <v>288</v>
      </c>
      <c r="B126" s="6" t="s">
        <v>287</v>
      </c>
      <c r="C126" s="7">
        <v>850</v>
      </c>
      <c r="D126" s="7">
        <v>691.1</v>
      </c>
      <c r="E126" s="4"/>
    </row>
    <row r="127" spans="1:5" ht="30" x14ac:dyDescent="0.25">
      <c r="A127" s="9" t="s">
        <v>286</v>
      </c>
      <c r="B127" s="10" t="s">
        <v>566</v>
      </c>
      <c r="C127" s="11">
        <v>850</v>
      </c>
      <c r="D127" s="11">
        <v>691.1</v>
      </c>
      <c r="E127" s="4"/>
    </row>
    <row r="128" spans="1:5" ht="28.5" x14ac:dyDescent="0.25">
      <c r="A128" s="5" t="s">
        <v>285</v>
      </c>
      <c r="B128" s="6" t="s">
        <v>284</v>
      </c>
      <c r="C128" s="7">
        <v>7230</v>
      </c>
      <c r="D128" s="7">
        <v>944.4</v>
      </c>
      <c r="E128" s="4"/>
    </row>
    <row r="129" spans="1:5" ht="30" x14ac:dyDescent="0.25">
      <c r="A129" s="9" t="s">
        <v>283</v>
      </c>
      <c r="B129" s="10" t="s">
        <v>284</v>
      </c>
      <c r="C129" s="11">
        <v>7230</v>
      </c>
      <c r="D129" s="11">
        <v>944.4</v>
      </c>
      <c r="E129" s="4"/>
    </row>
    <row r="130" spans="1:5" ht="28.5" x14ac:dyDescent="0.25">
      <c r="A130" s="5" t="s">
        <v>282</v>
      </c>
      <c r="B130" s="6" t="s">
        <v>281</v>
      </c>
      <c r="C130" s="7">
        <v>2520</v>
      </c>
      <c r="D130" s="7">
        <v>3950.6</v>
      </c>
      <c r="E130" s="4"/>
    </row>
    <row r="131" spans="1:5" x14ac:dyDescent="0.25">
      <c r="A131" s="9" t="s">
        <v>280</v>
      </c>
      <c r="B131" s="10" t="s">
        <v>567</v>
      </c>
      <c r="C131" s="11">
        <v>2200</v>
      </c>
      <c r="D131" s="11">
        <v>3719.4</v>
      </c>
      <c r="E131" s="4"/>
    </row>
    <row r="132" spans="1:5" ht="28.15" customHeight="1" x14ac:dyDescent="0.25">
      <c r="A132" s="9" t="s">
        <v>279</v>
      </c>
      <c r="B132" s="10" t="s">
        <v>278</v>
      </c>
      <c r="C132" s="11">
        <v>0</v>
      </c>
      <c r="D132" s="11">
        <v>0.4</v>
      </c>
      <c r="E132" s="4"/>
    </row>
    <row r="133" spans="1:5" x14ac:dyDescent="0.25">
      <c r="A133" s="9" t="s">
        <v>277</v>
      </c>
      <c r="B133" s="10" t="s">
        <v>568</v>
      </c>
      <c r="C133" s="11">
        <v>320</v>
      </c>
      <c r="D133" s="11">
        <v>230.8</v>
      </c>
      <c r="E133" s="4"/>
    </row>
    <row r="134" spans="1:5" ht="57" x14ac:dyDescent="0.25">
      <c r="A134" s="5" t="s">
        <v>276</v>
      </c>
      <c r="B134" s="6" t="s">
        <v>275</v>
      </c>
      <c r="C134" s="7">
        <v>0</v>
      </c>
      <c r="D134" s="7">
        <v>5.7</v>
      </c>
      <c r="E134" s="4"/>
    </row>
    <row r="135" spans="1:5" ht="45" x14ac:dyDescent="0.25">
      <c r="A135" s="9" t="s">
        <v>274</v>
      </c>
      <c r="B135" s="10" t="s">
        <v>569</v>
      </c>
      <c r="C135" s="11">
        <v>0</v>
      </c>
      <c r="D135" s="11">
        <v>5.7</v>
      </c>
      <c r="E135" s="4"/>
    </row>
    <row r="136" spans="1:5" ht="28.5" x14ac:dyDescent="0.25">
      <c r="A136" s="5" t="s">
        <v>273</v>
      </c>
      <c r="B136" s="6" t="s">
        <v>272</v>
      </c>
      <c r="C136" s="7">
        <v>2993</v>
      </c>
      <c r="D136" s="7">
        <v>10639.1</v>
      </c>
      <c r="E136" s="4"/>
    </row>
    <row r="137" spans="1:5" ht="23.45" customHeight="1" x14ac:dyDescent="0.25">
      <c r="A137" s="5" t="s">
        <v>271</v>
      </c>
      <c r="B137" s="6" t="s">
        <v>270</v>
      </c>
      <c r="C137" s="7">
        <v>1500</v>
      </c>
      <c r="D137" s="7">
        <v>1663.1</v>
      </c>
      <c r="E137" s="8"/>
    </row>
    <row r="138" spans="1:5" ht="22.9" customHeight="1" x14ac:dyDescent="0.25">
      <c r="A138" s="5" t="s">
        <v>269</v>
      </c>
      <c r="B138" s="6" t="s">
        <v>268</v>
      </c>
      <c r="C138" s="7">
        <v>1500</v>
      </c>
      <c r="D138" s="7">
        <v>1663.1</v>
      </c>
      <c r="E138" s="4"/>
    </row>
    <row r="139" spans="1:5" ht="45" x14ac:dyDescent="0.25">
      <c r="A139" s="9" t="s">
        <v>267</v>
      </c>
      <c r="B139" s="10" t="s">
        <v>265</v>
      </c>
      <c r="C139" s="11">
        <v>1500</v>
      </c>
      <c r="D139" s="11">
        <v>1654.3</v>
      </c>
      <c r="E139" s="4"/>
    </row>
    <row r="140" spans="1:5" ht="45" x14ac:dyDescent="0.25">
      <c r="A140" s="9" t="s">
        <v>266</v>
      </c>
      <c r="B140" s="10" t="s">
        <v>265</v>
      </c>
      <c r="C140" s="11">
        <v>0</v>
      </c>
      <c r="D140" s="11">
        <v>8.8000000000000007</v>
      </c>
      <c r="E140" s="4"/>
    </row>
    <row r="141" spans="1:5" ht="26.45" customHeight="1" x14ac:dyDescent="0.25">
      <c r="A141" s="5" t="s">
        <v>264</v>
      </c>
      <c r="B141" s="6" t="s">
        <v>263</v>
      </c>
      <c r="C141" s="7">
        <v>1493</v>
      </c>
      <c r="D141" s="7">
        <v>8976</v>
      </c>
      <c r="E141" s="4"/>
    </row>
    <row r="142" spans="1:5" ht="42.75" x14ac:dyDescent="0.25">
      <c r="A142" s="5" t="s">
        <v>262</v>
      </c>
      <c r="B142" s="6" t="s">
        <v>261</v>
      </c>
      <c r="C142" s="7">
        <v>1493</v>
      </c>
      <c r="D142" s="7">
        <v>1759.3</v>
      </c>
      <c r="E142" s="4"/>
    </row>
    <row r="143" spans="1:5" ht="45" x14ac:dyDescent="0.25">
      <c r="A143" s="9" t="s">
        <v>260</v>
      </c>
      <c r="B143" s="10" t="s">
        <v>258</v>
      </c>
      <c r="C143" s="11">
        <v>1493</v>
      </c>
      <c r="D143" s="11">
        <v>547.1</v>
      </c>
      <c r="E143" s="4"/>
    </row>
    <row r="144" spans="1:5" ht="45" x14ac:dyDescent="0.25">
      <c r="A144" s="9" t="s">
        <v>259</v>
      </c>
      <c r="B144" s="10" t="s">
        <v>258</v>
      </c>
      <c r="C144" s="11">
        <v>0</v>
      </c>
      <c r="D144" s="11">
        <v>1212.2</v>
      </c>
      <c r="E144" s="4"/>
    </row>
    <row r="145" spans="1:5" ht="20.45" customHeight="1" x14ac:dyDescent="0.25">
      <c r="A145" s="5" t="s">
        <v>257</v>
      </c>
      <c r="B145" s="6" t="s">
        <v>256</v>
      </c>
      <c r="C145" s="7">
        <v>0</v>
      </c>
      <c r="D145" s="7">
        <v>7216.7</v>
      </c>
      <c r="E145" s="4"/>
    </row>
    <row r="146" spans="1:5" ht="30" x14ac:dyDescent="0.25">
      <c r="A146" s="9" t="s">
        <v>255</v>
      </c>
      <c r="B146" s="10" t="s">
        <v>249</v>
      </c>
      <c r="C146" s="11">
        <v>0</v>
      </c>
      <c r="D146" s="11">
        <v>2869.9</v>
      </c>
      <c r="E146" s="4"/>
    </row>
    <row r="147" spans="1:5" ht="30" x14ac:dyDescent="0.25">
      <c r="A147" s="9" t="s">
        <v>254</v>
      </c>
      <c r="B147" s="10" t="s">
        <v>249</v>
      </c>
      <c r="C147" s="11">
        <v>0</v>
      </c>
      <c r="D147" s="11">
        <v>157.80000000000001</v>
      </c>
      <c r="E147" s="4"/>
    </row>
    <row r="148" spans="1:5" ht="30" x14ac:dyDescent="0.25">
      <c r="A148" s="9" t="s">
        <v>253</v>
      </c>
      <c r="B148" s="10" t="s">
        <v>249</v>
      </c>
      <c r="C148" s="11">
        <v>0</v>
      </c>
      <c r="D148" s="11">
        <v>1.7</v>
      </c>
      <c r="E148" s="4"/>
    </row>
    <row r="149" spans="1:5" ht="30" x14ac:dyDescent="0.25">
      <c r="A149" s="9" t="s">
        <v>252</v>
      </c>
      <c r="B149" s="10" t="s">
        <v>249</v>
      </c>
      <c r="C149" s="11">
        <v>0</v>
      </c>
      <c r="D149" s="11">
        <v>83.7</v>
      </c>
      <c r="E149" s="4"/>
    </row>
    <row r="150" spans="1:5" ht="30" x14ac:dyDescent="0.25">
      <c r="A150" s="9" t="s">
        <v>251</v>
      </c>
      <c r="B150" s="10" t="s">
        <v>249</v>
      </c>
      <c r="C150" s="11">
        <v>0</v>
      </c>
      <c r="D150" s="11">
        <v>3967.9</v>
      </c>
      <c r="E150" s="4"/>
    </row>
    <row r="151" spans="1:5" ht="30" x14ac:dyDescent="0.25">
      <c r="A151" s="9" t="s">
        <v>250</v>
      </c>
      <c r="B151" s="10" t="s">
        <v>249</v>
      </c>
      <c r="C151" s="11">
        <v>0</v>
      </c>
      <c r="D151" s="11">
        <v>135.69999999999999</v>
      </c>
      <c r="E151" s="4"/>
    </row>
    <row r="152" spans="1:5" ht="28.5" x14ac:dyDescent="0.25">
      <c r="A152" s="5" t="s">
        <v>248</v>
      </c>
      <c r="B152" s="6" t="s">
        <v>247</v>
      </c>
      <c r="C152" s="7">
        <v>64203</v>
      </c>
      <c r="D152" s="7">
        <v>62067.1</v>
      </c>
      <c r="E152" s="4"/>
    </row>
    <row r="153" spans="1:5" ht="91.9" customHeight="1" x14ac:dyDescent="0.25">
      <c r="A153" s="5" t="s">
        <v>246</v>
      </c>
      <c r="B153" s="6" t="s">
        <v>245</v>
      </c>
      <c r="C153" s="7">
        <v>9264</v>
      </c>
      <c r="D153" s="7">
        <v>8036.8</v>
      </c>
      <c r="E153" s="4"/>
    </row>
    <row r="154" spans="1:5" ht="106.15" customHeight="1" x14ac:dyDescent="0.25">
      <c r="A154" s="5" t="s">
        <v>244</v>
      </c>
      <c r="B154" s="6" t="s">
        <v>243</v>
      </c>
      <c r="C154" s="7">
        <v>9264</v>
      </c>
      <c r="D154" s="7">
        <v>8036.8</v>
      </c>
      <c r="E154" s="4"/>
    </row>
    <row r="155" spans="1:5" ht="91.15" customHeight="1" x14ac:dyDescent="0.25">
      <c r="A155" s="9" t="s">
        <v>242</v>
      </c>
      <c r="B155" s="10" t="s">
        <v>241</v>
      </c>
      <c r="C155" s="11">
        <v>0</v>
      </c>
      <c r="D155" s="11">
        <v>199.9</v>
      </c>
      <c r="E155" s="4"/>
    </row>
    <row r="156" spans="1:5" ht="90" customHeight="1" x14ac:dyDescent="0.25">
      <c r="A156" s="9" t="s">
        <v>240</v>
      </c>
      <c r="B156" s="10" t="s">
        <v>570</v>
      </c>
      <c r="C156" s="11">
        <v>9264</v>
      </c>
      <c r="D156" s="11">
        <v>7836.9</v>
      </c>
      <c r="E156" s="4"/>
    </row>
    <row r="157" spans="1:5" ht="42.75" x14ac:dyDescent="0.25">
      <c r="A157" s="5" t="s">
        <v>239</v>
      </c>
      <c r="B157" s="6" t="s">
        <v>238</v>
      </c>
      <c r="C157" s="7">
        <v>31632</v>
      </c>
      <c r="D157" s="7">
        <v>26616.799999999999</v>
      </c>
      <c r="E157" s="4"/>
    </row>
    <row r="158" spans="1:5" ht="50.45" customHeight="1" x14ac:dyDescent="0.25">
      <c r="A158" s="5" t="s">
        <v>237</v>
      </c>
      <c r="B158" s="6" t="s">
        <v>236</v>
      </c>
      <c r="C158" s="7">
        <v>31632</v>
      </c>
      <c r="D158" s="7">
        <v>26288</v>
      </c>
      <c r="E158" s="8"/>
    </row>
    <row r="159" spans="1:5" ht="64.900000000000006" customHeight="1" x14ac:dyDescent="0.25">
      <c r="A159" s="9" t="s">
        <v>235</v>
      </c>
      <c r="B159" s="25" t="s">
        <v>571</v>
      </c>
      <c r="C159" s="11">
        <v>14745</v>
      </c>
      <c r="D159" s="11">
        <v>2771.4</v>
      </c>
      <c r="E159" s="4"/>
    </row>
    <row r="160" spans="1:5" ht="49.15" customHeight="1" x14ac:dyDescent="0.25">
      <c r="A160" s="9" t="s">
        <v>234</v>
      </c>
      <c r="B160" s="25" t="s">
        <v>233</v>
      </c>
      <c r="C160" s="11">
        <v>16887</v>
      </c>
      <c r="D160" s="11">
        <v>23516.6</v>
      </c>
      <c r="E160" s="4"/>
    </row>
    <row r="161" spans="1:6" ht="61.15" customHeight="1" x14ac:dyDescent="0.25">
      <c r="A161" s="5" t="s">
        <v>232</v>
      </c>
      <c r="B161" s="6" t="s">
        <v>231</v>
      </c>
      <c r="C161" s="7">
        <v>0</v>
      </c>
      <c r="D161" s="7">
        <v>328.8</v>
      </c>
      <c r="E161" s="4"/>
    </row>
    <row r="162" spans="1:6" ht="60" customHeight="1" x14ac:dyDescent="0.25">
      <c r="A162" s="9" t="s">
        <v>230</v>
      </c>
      <c r="B162" s="10" t="s">
        <v>229</v>
      </c>
      <c r="C162" s="11">
        <v>0</v>
      </c>
      <c r="D162" s="11">
        <v>328.8</v>
      </c>
      <c r="E162" s="4"/>
    </row>
    <row r="163" spans="1:6" ht="83.45" customHeight="1" x14ac:dyDescent="0.25">
      <c r="A163" s="5" t="s">
        <v>228</v>
      </c>
      <c r="B163" s="6" t="s">
        <v>227</v>
      </c>
      <c r="C163" s="7">
        <v>23307</v>
      </c>
      <c r="D163" s="7">
        <v>27413.5</v>
      </c>
      <c r="E163" s="4"/>
    </row>
    <row r="164" spans="1:6" ht="76.150000000000006" customHeight="1" x14ac:dyDescent="0.25">
      <c r="A164" s="5" t="s">
        <v>226</v>
      </c>
      <c r="B164" s="6" t="s">
        <v>225</v>
      </c>
      <c r="C164" s="7">
        <v>23307</v>
      </c>
      <c r="D164" s="7">
        <v>27413.5</v>
      </c>
      <c r="E164" s="4"/>
    </row>
    <row r="165" spans="1:6" ht="103.15" customHeight="1" x14ac:dyDescent="0.25">
      <c r="A165" s="9" t="s">
        <v>224</v>
      </c>
      <c r="B165" s="10" t="s">
        <v>572</v>
      </c>
      <c r="C165" s="11">
        <v>19042</v>
      </c>
      <c r="D165" s="11">
        <v>19843.400000000001</v>
      </c>
      <c r="E165" s="4"/>
    </row>
    <row r="166" spans="1:6" ht="98.45" customHeight="1" x14ac:dyDescent="0.25">
      <c r="A166" s="9" t="s">
        <v>223</v>
      </c>
      <c r="B166" s="10" t="s">
        <v>573</v>
      </c>
      <c r="C166" s="11">
        <v>4265</v>
      </c>
      <c r="D166" s="11">
        <v>7570.1</v>
      </c>
      <c r="E166" s="4"/>
    </row>
    <row r="167" spans="1:6" ht="27" customHeight="1" x14ac:dyDescent="0.25">
      <c r="A167" s="5" t="s">
        <v>222</v>
      </c>
      <c r="B167" s="6" t="s">
        <v>221</v>
      </c>
      <c r="C167" s="7">
        <v>19900</v>
      </c>
      <c r="D167" s="7">
        <v>25145.7</v>
      </c>
      <c r="E167" s="4"/>
      <c r="F167" s="15"/>
    </row>
    <row r="168" spans="1:6" ht="40.15" customHeight="1" x14ac:dyDescent="0.25">
      <c r="A168" s="5" t="s">
        <v>220</v>
      </c>
      <c r="B168" s="6" t="s">
        <v>219</v>
      </c>
      <c r="C168" s="7">
        <v>1500</v>
      </c>
      <c r="D168" s="7">
        <v>1052.2</v>
      </c>
      <c r="E168" s="4"/>
    </row>
    <row r="169" spans="1:6" ht="85.5" x14ac:dyDescent="0.25">
      <c r="A169" s="5" t="s">
        <v>218</v>
      </c>
      <c r="B169" s="6" t="s">
        <v>217</v>
      </c>
      <c r="C169" s="7">
        <v>1500</v>
      </c>
      <c r="D169" s="7">
        <v>1018.8</v>
      </c>
      <c r="E169" s="8"/>
    </row>
    <row r="170" spans="1:6" ht="87.6" customHeight="1" x14ac:dyDescent="0.25">
      <c r="A170" s="9" t="s">
        <v>216</v>
      </c>
      <c r="B170" s="10" t="s">
        <v>215</v>
      </c>
      <c r="C170" s="11">
        <v>1500</v>
      </c>
      <c r="D170" s="11">
        <v>1018.8</v>
      </c>
      <c r="E170" s="4"/>
    </row>
    <row r="171" spans="1:6" ht="64.150000000000006" customHeight="1" x14ac:dyDescent="0.25">
      <c r="A171" s="5" t="s">
        <v>214</v>
      </c>
      <c r="B171" s="6" t="s">
        <v>213</v>
      </c>
      <c r="C171" s="7">
        <v>0</v>
      </c>
      <c r="D171" s="7">
        <v>33.4</v>
      </c>
      <c r="E171" s="4"/>
    </row>
    <row r="172" spans="1:6" ht="105" customHeight="1" x14ac:dyDescent="0.25">
      <c r="A172" s="9" t="s">
        <v>212</v>
      </c>
      <c r="B172" s="10" t="s">
        <v>211</v>
      </c>
      <c r="C172" s="11">
        <v>0</v>
      </c>
      <c r="D172" s="11">
        <v>33.4</v>
      </c>
      <c r="E172" s="4"/>
    </row>
    <row r="173" spans="1:6" ht="78" customHeight="1" x14ac:dyDescent="0.25">
      <c r="A173" s="5" t="s">
        <v>210</v>
      </c>
      <c r="B173" s="6" t="s">
        <v>209</v>
      </c>
      <c r="C173" s="7">
        <v>0</v>
      </c>
      <c r="D173" s="7">
        <v>544.9</v>
      </c>
      <c r="E173" s="4"/>
    </row>
    <row r="174" spans="1:6" ht="106.9" customHeight="1" x14ac:dyDescent="0.25">
      <c r="A174" s="9" t="s">
        <v>208</v>
      </c>
      <c r="B174" s="10" t="s">
        <v>207</v>
      </c>
      <c r="C174" s="11">
        <v>0</v>
      </c>
      <c r="D174" s="11">
        <v>544.9</v>
      </c>
      <c r="E174" s="4"/>
    </row>
    <row r="175" spans="1:6" ht="74.45" customHeight="1" x14ac:dyDescent="0.25">
      <c r="A175" s="5" t="s">
        <v>206</v>
      </c>
      <c r="B175" s="6" t="s">
        <v>205</v>
      </c>
      <c r="C175" s="7">
        <v>2600</v>
      </c>
      <c r="D175" s="7">
        <v>1956.6</v>
      </c>
      <c r="E175" s="8"/>
    </row>
    <row r="176" spans="1:6" ht="64.150000000000006" customHeight="1" x14ac:dyDescent="0.25">
      <c r="A176" s="5" t="s">
        <v>204</v>
      </c>
      <c r="B176" s="6" t="s">
        <v>203</v>
      </c>
      <c r="C176" s="7">
        <v>2600</v>
      </c>
      <c r="D176" s="7">
        <v>1904.6</v>
      </c>
      <c r="E176" s="4"/>
    </row>
    <row r="177" spans="1:6" ht="102" customHeight="1" x14ac:dyDescent="0.25">
      <c r="A177" s="9" t="s">
        <v>202</v>
      </c>
      <c r="B177" s="10" t="s">
        <v>200</v>
      </c>
      <c r="C177" s="11">
        <v>100</v>
      </c>
      <c r="D177" s="11">
        <v>100</v>
      </c>
      <c r="E177" s="4"/>
    </row>
    <row r="178" spans="1:6" ht="105.6" customHeight="1" x14ac:dyDescent="0.25">
      <c r="A178" s="9" t="s">
        <v>201</v>
      </c>
      <c r="B178" s="10" t="s">
        <v>200</v>
      </c>
      <c r="C178" s="11">
        <v>2500</v>
      </c>
      <c r="D178" s="11">
        <v>1804.6</v>
      </c>
      <c r="E178" s="4"/>
    </row>
    <row r="179" spans="1:6" ht="60.6" customHeight="1" x14ac:dyDescent="0.25">
      <c r="A179" s="5" t="s">
        <v>199</v>
      </c>
      <c r="B179" s="6" t="s">
        <v>198</v>
      </c>
      <c r="C179" s="7">
        <v>0</v>
      </c>
      <c r="D179" s="7">
        <v>52</v>
      </c>
      <c r="E179" s="4"/>
    </row>
    <row r="180" spans="1:6" ht="94.9" customHeight="1" x14ac:dyDescent="0.25">
      <c r="A180" s="9" t="s">
        <v>197</v>
      </c>
      <c r="B180" s="10" t="s">
        <v>195</v>
      </c>
      <c r="C180" s="11">
        <v>0</v>
      </c>
      <c r="D180" s="11">
        <v>40</v>
      </c>
      <c r="E180" s="4"/>
    </row>
    <row r="181" spans="1:6" ht="89.45" customHeight="1" x14ac:dyDescent="0.25">
      <c r="A181" s="9" t="s">
        <v>196</v>
      </c>
      <c r="B181" s="10" t="s">
        <v>195</v>
      </c>
      <c r="C181" s="11">
        <v>0</v>
      </c>
      <c r="D181" s="11">
        <v>12</v>
      </c>
      <c r="E181" s="4"/>
    </row>
    <row r="182" spans="1:6" ht="49.15" customHeight="1" x14ac:dyDescent="0.25">
      <c r="A182" s="5" t="s">
        <v>194</v>
      </c>
      <c r="B182" s="6" t="s">
        <v>193</v>
      </c>
      <c r="C182" s="7">
        <v>0</v>
      </c>
      <c r="D182" s="7">
        <v>74.3</v>
      </c>
      <c r="E182" s="4"/>
    </row>
    <row r="183" spans="1:6" ht="67.900000000000006" customHeight="1" x14ac:dyDescent="0.25">
      <c r="A183" s="9" t="s">
        <v>192</v>
      </c>
      <c r="B183" s="10" t="s">
        <v>191</v>
      </c>
      <c r="C183" s="11">
        <v>0</v>
      </c>
      <c r="D183" s="11">
        <v>74.3</v>
      </c>
      <c r="E183" s="4"/>
    </row>
    <row r="184" spans="1:6" ht="142.5" x14ac:dyDescent="0.25">
      <c r="A184" s="5" t="s">
        <v>190</v>
      </c>
      <c r="B184" s="6" t="s">
        <v>189</v>
      </c>
      <c r="C184" s="7">
        <v>2520</v>
      </c>
      <c r="D184" s="7">
        <v>3941.9</v>
      </c>
      <c r="E184" s="4"/>
      <c r="F184" s="15"/>
    </row>
    <row r="185" spans="1:6" ht="36.6" customHeight="1" x14ac:dyDescent="0.25">
      <c r="A185" s="5" t="s">
        <v>188</v>
      </c>
      <c r="B185" s="6" t="s">
        <v>187</v>
      </c>
      <c r="C185" s="7">
        <v>0</v>
      </c>
      <c r="D185" s="7">
        <v>80</v>
      </c>
      <c r="E185" s="4"/>
    </row>
    <row r="186" spans="1:6" ht="76.900000000000006" customHeight="1" x14ac:dyDescent="0.25">
      <c r="A186" s="9" t="s">
        <v>186</v>
      </c>
      <c r="B186" s="10" t="s">
        <v>185</v>
      </c>
      <c r="C186" s="11">
        <v>0</v>
      </c>
      <c r="D186" s="11">
        <v>80</v>
      </c>
      <c r="E186" s="4"/>
    </row>
    <row r="187" spans="1:6" ht="49.15" customHeight="1" x14ac:dyDescent="0.25">
      <c r="A187" s="5" t="s">
        <v>561</v>
      </c>
      <c r="B187" s="6" t="s">
        <v>183</v>
      </c>
      <c r="C187" s="7">
        <v>0</v>
      </c>
      <c r="D187" s="7">
        <v>960</v>
      </c>
      <c r="E187" s="4"/>
    </row>
    <row r="188" spans="1:6" ht="46.9" customHeight="1" x14ac:dyDescent="0.25">
      <c r="A188" s="9" t="s">
        <v>184</v>
      </c>
      <c r="B188" s="10" t="s">
        <v>183</v>
      </c>
      <c r="C188" s="11">
        <v>0</v>
      </c>
      <c r="D188" s="11">
        <v>960</v>
      </c>
      <c r="E188" s="4"/>
    </row>
    <row r="189" spans="1:6" ht="45.6" customHeight="1" x14ac:dyDescent="0.25">
      <c r="A189" s="5" t="s">
        <v>182</v>
      </c>
      <c r="B189" s="6" t="s">
        <v>179</v>
      </c>
      <c r="C189" s="7">
        <v>1220</v>
      </c>
      <c r="D189" s="7">
        <v>1346.5</v>
      </c>
      <c r="E189" s="4"/>
    </row>
    <row r="190" spans="1:6" ht="33" customHeight="1" x14ac:dyDescent="0.25">
      <c r="A190" s="9" t="s">
        <v>181</v>
      </c>
      <c r="B190" s="10" t="s">
        <v>179</v>
      </c>
      <c r="C190" s="11">
        <v>0</v>
      </c>
      <c r="D190" s="11">
        <v>25</v>
      </c>
      <c r="E190" s="4"/>
    </row>
    <row r="191" spans="1:6" ht="33" customHeight="1" x14ac:dyDescent="0.25">
      <c r="A191" s="9" t="s">
        <v>178</v>
      </c>
      <c r="B191" s="10" t="s">
        <v>179</v>
      </c>
      <c r="C191" s="11">
        <v>920</v>
      </c>
      <c r="D191" s="11">
        <v>762</v>
      </c>
      <c r="E191" s="4"/>
    </row>
    <row r="192" spans="1:6" ht="35.450000000000003" customHeight="1" x14ac:dyDescent="0.25">
      <c r="A192" s="9" t="s">
        <v>180</v>
      </c>
      <c r="B192" s="10" t="s">
        <v>179</v>
      </c>
      <c r="C192" s="11">
        <v>0</v>
      </c>
      <c r="D192" s="11">
        <v>340</v>
      </c>
      <c r="E192" s="4"/>
    </row>
    <row r="193" spans="1:5" ht="76.900000000000006" customHeight="1" x14ac:dyDescent="0.25">
      <c r="A193" s="9" t="s">
        <v>177</v>
      </c>
      <c r="B193" s="10" t="s">
        <v>175</v>
      </c>
      <c r="C193" s="11">
        <v>300</v>
      </c>
      <c r="D193" s="11">
        <v>175</v>
      </c>
      <c r="E193" s="4"/>
    </row>
    <row r="194" spans="1:5" ht="76.900000000000006" customHeight="1" x14ac:dyDescent="0.25">
      <c r="A194" s="9" t="s">
        <v>176</v>
      </c>
      <c r="B194" s="10" t="s">
        <v>175</v>
      </c>
      <c r="C194" s="11">
        <v>0</v>
      </c>
      <c r="D194" s="11">
        <v>44.5</v>
      </c>
      <c r="E194" s="4"/>
    </row>
    <row r="195" spans="1:5" ht="33.6" customHeight="1" x14ac:dyDescent="0.25">
      <c r="A195" s="5" t="s">
        <v>174</v>
      </c>
      <c r="B195" s="6" t="s">
        <v>173</v>
      </c>
      <c r="C195" s="7">
        <v>1300</v>
      </c>
      <c r="D195" s="7">
        <v>1344.9</v>
      </c>
      <c r="E195" s="4"/>
    </row>
    <row r="196" spans="1:5" ht="63" customHeight="1" x14ac:dyDescent="0.25">
      <c r="A196" s="9" t="s">
        <v>172</v>
      </c>
      <c r="B196" s="10" t="s">
        <v>170</v>
      </c>
      <c r="C196" s="11">
        <v>0</v>
      </c>
      <c r="D196" s="11">
        <v>1200</v>
      </c>
      <c r="E196" s="4"/>
    </row>
    <row r="197" spans="1:5" ht="60" customHeight="1" x14ac:dyDescent="0.25">
      <c r="A197" s="9" t="s">
        <v>171</v>
      </c>
      <c r="B197" s="10" t="s">
        <v>170</v>
      </c>
      <c r="C197" s="11">
        <v>1300</v>
      </c>
      <c r="D197" s="11">
        <v>144.9</v>
      </c>
      <c r="E197" s="4"/>
    </row>
    <row r="198" spans="1:5" ht="30" customHeight="1" x14ac:dyDescent="0.25">
      <c r="A198" s="5" t="s">
        <v>169</v>
      </c>
      <c r="B198" s="6" t="s">
        <v>168</v>
      </c>
      <c r="C198" s="7">
        <v>0</v>
      </c>
      <c r="D198" s="7">
        <v>210.5</v>
      </c>
      <c r="E198" s="4"/>
    </row>
    <row r="199" spans="1:5" ht="57" x14ac:dyDescent="0.25">
      <c r="A199" s="5" t="s">
        <v>167</v>
      </c>
      <c r="B199" s="6" t="s">
        <v>166</v>
      </c>
      <c r="C199" s="7">
        <v>0</v>
      </c>
      <c r="D199" s="7">
        <v>210.5</v>
      </c>
      <c r="E199" s="4"/>
    </row>
    <row r="200" spans="1:5" ht="87.6" customHeight="1" x14ac:dyDescent="0.25">
      <c r="A200" s="9" t="s">
        <v>165</v>
      </c>
      <c r="B200" s="10" t="s">
        <v>164</v>
      </c>
      <c r="C200" s="11">
        <v>0</v>
      </c>
      <c r="D200" s="11">
        <v>210.5</v>
      </c>
      <c r="E200" s="4"/>
    </row>
    <row r="201" spans="1:5" ht="73.900000000000006" customHeight="1" x14ac:dyDescent="0.25">
      <c r="A201" s="5" t="s">
        <v>163</v>
      </c>
      <c r="B201" s="6" t="s">
        <v>162</v>
      </c>
      <c r="C201" s="7">
        <v>2200</v>
      </c>
      <c r="D201" s="7">
        <v>2211.6999999999998</v>
      </c>
      <c r="E201" s="4"/>
    </row>
    <row r="202" spans="1:5" ht="101.45" customHeight="1" x14ac:dyDescent="0.25">
      <c r="A202" s="9" t="s">
        <v>161</v>
      </c>
      <c r="B202" s="10" t="s">
        <v>159</v>
      </c>
      <c r="C202" s="11">
        <v>2200</v>
      </c>
      <c r="D202" s="11">
        <v>2102.9</v>
      </c>
      <c r="E202" s="4"/>
    </row>
    <row r="203" spans="1:5" ht="102" customHeight="1" x14ac:dyDescent="0.25">
      <c r="A203" s="9" t="s">
        <v>160</v>
      </c>
      <c r="B203" s="10" t="s">
        <v>159</v>
      </c>
      <c r="C203" s="11">
        <v>0</v>
      </c>
      <c r="D203" s="11">
        <v>108.8</v>
      </c>
      <c r="E203" s="4"/>
    </row>
    <row r="204" spans="1:5" ht="32.450000000000003" customHeight="1" x14ac:dyDescent="0.25">
      <c r="A204" s="5" t="s">
        <v>158</v>
      </c>
      <c r="B204" s="6" t="s">
        <v>157</v>
      </c>
      <c r="C204" s="7">
        <v>0</v>
      </c>
      <c r="D204" s="7">
        <v>1080.3</v>
      </c>
      <c r="E204" s="4"/>
    </row>
    <row r="205" spans="1:5" ht="37.15" customHeight="1" x14ac:dyDescent="0.25">
      <c r="A205" s="5" t="s">
        <v>156</v>
      </c>
      <c r="B205" s="6" t="s">
        <v>155</v>
      </c>
      <c r="C205" s="7">
        <v>0</v>
      </c>
      <c r="D205" s="7">
        <v>1080.3</v>
      </c>
      <c r="E205" s="4"/>
    </row>
    <row r="206" spans="1:5" ht="75" x14ac:dyDescent="0.25">
      <c r="A206" s="9" t="s">
        <v>154</v>
      </c>
      <c r="B206" s="10" t="s">
        <v>153</v>
      </c>
      <c r="C206" s="11">
        <v>0</v>
      </c>
      <c r="D206" s="11">
        <v>1080.3</v>
      </c>
      <c r="E206" s="4"/>
    </row>
    <row r="207" spans="1:5" ht="47.45" customHeight="1" x14ac:dyDescent="0.25">
      <c r="A207" s="5" t="s">
        <v>152</v>
      </c>
      <c r="B207" s="6" t="s">
        <v>151</v>
      </c>
      <c r="C207" s="7">
        <v>70</v>
      </c>
      <c r="D207" s="7">
        <v>67.8</v>
      </c>
      <c r="E207" s="4"/>
    </row>
    <row r="208" spans="1:5" ht="62.45" customHeight="1" x14ac:dyDescent="0.25">
      <c r="A208" s="9" t="s">
        <v>150</v>
      </c>
      <c r="B208" s="10" t="s">
        <v>149</v>
      </c>
      <c r="C208" s="11">
        <v>70</v>
      </c>
      <c r="D208" s="11">
        <v>67.8</v>
      </c>
      <c r="E208" s="4"/>
    </row>
    <row r="209" spans="1:5" ht="78.599999999999994" customHeight="1" x14ac:dyDescent="0.25">
      <c r="A209" s="5" t="s">
        <v>148</v>
      </c>
      <c r="B209" s="6" t="s">
        <v>147</v>
      </c>
      <c r="C209" s="7">
        <v>170</v>
      </c>
      <c r="D209" s="7">
        <v>187.7</v>
      </c>
      <c r="E209" s="4"/>
    </row>
    <row r="210" spans="1:5" ht="88.15" customHeight="1" x14ac:dyDescent="0.25">
      <c r="A210" s="5" t="s">
        <v>146</v>
      </c>
      <c r="B210" s="6" t="s">
        <v>141</v>
      </c>
      <c r="C210" s="7">
        <v>170</v>
      </c>
      <c r="D210" s="7">
        <v>187.7</v>
      </c>
      <c r="E210" s="4"/>
    </row>
    <row r="211" spans="1:5" ht="79.150000000000006" customHeight="1" x14ac:dyDescent="0.25">
      <c r="A211" s="9" t="s">
        <v>145</v>
      </c>
      <c r="B211" s="10" t="s">
        <v>141</v>
      </c>
      <c r="C211" s="11">
        <v>50</v>
      </c>
      <c r="D211" s="11">
        <v>0</v>
      </c>
      <c r="E211" s="4"/>
    </row>
    <row r="212" spans="1:5" ht="72.599999999999994" customHeight="1" x14ac:dyDescent="0.25">
      <c r="A212" s="9" t="s">
        <v>144</v>
      </c>
      <c r="B212" s="10" t="s">
        <v>141</v>
      </c>
      <c r="C212" s="11">
        <v>0</v>
      </c>
      <c r="D212" s="11">
        <v>6.6</v>
      </c>
      <c r="E212" s="4"/>
    </row>
    <row r="213" spans="1:5" ht="74.45" customHeight="1" x14ac:dyDescent="0.25">
      <c r="A213" s="9" t="s">
        <v>143</v>
      </c>
      <c r="B213" s="10" t="s">
        <v>141</v>
      </c>
      <c r="C213" s="11">
        <v>0</v>
      </c>
      <c r="D213" s="11">
        <v>5.6</v>
      </c>
      <c r="E213" s="4"/>
    </row>
    <row r="214" spans="1:5" ht="70.150000000000006" customHeight="1" x14ac:dyDescent="0.25">
      <c r="A214" s="9" t="s">
        <v>142</v>
      </c>
      <c r="B214" s="10" t="s">
        <v>141</v>
      </c>
      <c r="C214" s="11">
        <v>120</v>
      </c>
      <c r="D214" s="11">
        <v>145.5</v>
      </c>
      <c r="E214" s="4"/>
    </row>
    <row r="215" spans="1:5" ht="117.6" customHeight="1" x14ac:dyDescent="0.25">
      <c r="A215" s="9" t="s">
        <v>140</v>
      </c>
      <c r="B215" s="10" t="s">
        <v>139</v>
      </c>
      <c r="C215" s="11">
        <v>0</v>
      </c>
      <c r="D215" s="11">
        <v>30</v>
      </c>
      <c r="E215" s="4"/>
    </row>
    <row r="216" spans="1:5" ht="76.150000000000006" customHeight="1" x14ac:dyDescent="0.25">
      <c r="A216" s="5" t="s">
        <v>138</v>
      </c>
      <c r="B216" s="6" t="s">
        <v>135</v>
      </c>
      <c r="C216" s="7">
        <v>3030</v>
      </c>
      <c r="D216" s="7">
        <v>2658</v>
      </c>
      <c r="E216" s="4"/>
    </row>
    <row r="217" spans="1:5" ht="75.599999999999994" customHeight="1" x14ac:dyDescent="0.25">
      <c r="A217" s="9" t="s">
        <v>137</v>
      </c>
      <c r="B217" s="10" t="s">
        <v>135</v>
      </c>
      <c r="C217" s="11">
        <v>30</v>
      </c>
      <c r="D217" s="11">
        <v>0</v>
      </c>
      <c r="E217" s="4"/>
    </row>
    <row r="218" spans="1:5" ht="75.599999999999994" customHeight="1" x14ac:dyDescent="0.25">
      <c r="A218" s="9" t="s">
        <v>132</v>
      </c>
      <c r="B218" s="10" t="s">
        <v>135</v>
      </c>
      <c r="C218" s="11">
        <v>200</v>
      </c>
      <c r="D218" s="11">
        <v>117.1</v>
      </c>
      <c r="E218" s="4"/>
    </row>
    <row r="219" spans="1:5" ht="75.599999999999994" customHeight="1" x14ac:dyDescent="0.25">
      <c r="A219" s="9" t="s">
        <v>136</v>
      </c>
      <c r="B219" s="10" t="s">
        <v>135</v>
      </c>
      <c r="C219" s="11">
        <v>0</v>
      </c>
      <c r="D219" s="11">
        <v>14.1</v>
      </c>
      <c r="E219" s="4"/>
    </row>
    <row r="220" spans="1:5" ht="125.45" customHeight="1" x14ac:dyDescent="0.25">
      <c r="A220" s="9" t="s">
        <v>134</v>
      </c>
      <c r="B220" s="10" t="s">
        <v>131</v>
      </c>
      <c r="C220" s="11">
        <v>300</v>
      </c>
      <c r="D220" s="13">
        <v>-45</v>
      </c>
      <c r="E220" s="4"/>
    </row>
    <row r="221" spans="1:5" ht="117" customHeight="1" x14ac:dyDescent="0.25">
      <c r="A221" s="9" t="s">
        <v>133</v>
      </c>
      <c r="B221" s="10" t="s">
        <v>131</v>
      </c>
      <c r="C221" s="11">
        <v>2500</v>
      </c>
      <c r="D221" s="11">
        <v>2571.8000000000002</v>
      </c>
      <c r="E221" s="4"/>
    </row>
    <row r="222" spans="1:5" ht="43.9" customHeight="1" x14ac:dyDescent="0.25">
      <c r="A222" s="5" t="s">
        <v>130</v>
      </c>
      <c r="B222" s="6" t="s">
        <v>129</v>
      </c>
      <c r="C222" s="7">
        <v>7810</v>
      </c>
      <c r="D222" s="7">
        <v>11370.3</v>
      </c>
      <c r="E222" s="4"/>
    </row>
    <row r="223" spans="1:5" ht="50.45" customHeight="1" x14ac:dyDescent="0.25">
      <c r="A223" s="5" t="s">
        <v>128</v>
      </c>
      <c r="B223" s="6" t="s">
        <v>117</v>
      </c>
      <c r="C223" s="7">
        <v>7810</v>
      </c>
      <c r="D223" s="7">
        <v>11370.3</v>
      </c>
      <c r="E223" s="4"/>
    </row>
    <row r="224" spans="1:5" ht="45.6" customHeight="1" x14ac:dyDescent="0.25">
      <c r="A224" s="9" t="s">
        <v>127</v>
      </c>
      <c r="B224" s="10" t="s">
        <v>117</v>
      </c>
      <c r="C224" s="11">
        <v>670</v>
      </c>
      <c r="D224" s="11">
        <v>670.1</v>
      </c>
      <c r="E224" s="4"/>
    </row>
    <row r="225" spans="1:7" ht="49.9" customHeight="1" x14ac:dyDescent="0.25">
      <c r="A225" s="9" t="s">
        <v>126</v>
      </c>
      <c r="B225" s="10" t="s">
        <v>117</v>
      </c>
      <c r="C225" s="11">
        <v>0</v>
      </c>
      <c r="D225" s="11">
        <v>1</v>
      </c>
      <c r="E225" s="4"/>
    </row>
    <row r="226" spans="1:7" ht="52.15" customHeight="1" x14ac:dyDescent="0.25">
      <c r="A226" s="9" t="s">
        <v>125</v>
      </c>
      <c r="B226" s="10" t="s">
        <v>117</v>
      </c>
      <c r="C226" s="11">
        <v>0</v>
      </c>
      <c r="D226" s="11">
        <v>34.700000000000003</v>
      </c>
      <c r="E226" s="4"/>
    </row>
    <row r="227" spans="1:7" ht="46.15" customHeight="1" x14ac:dyDescent="0.25">
      <c r="A227" s="9" t="s">
        <v>116</v>
      </c>
      <c r="B227" s="10" t="s">
        <v>117</v>
      </c>
      <c r="C227" s="11">
        <v>310</v>
      </c>
      <c r="D227" s="11">
        <v>256</v>
      </c>
      <c r="E227" s="4"/>
    </row>
    <row r="228" spans="1:7" ht="48.6" customHeight="1" x14ac:dyDescent="0.25">
      <c r="A228" s="9" t="s">
        <v>115</v>
      </c>
      <c r="B228" s="10" t="s">
        <v>117</v>
      </c>
      <c r="C228" s="11">
        <v>2500</v>
      </c>
      <c r="D228" s="11">
        <v>3864.8</v>
      </c>
      <c r="E228" s="4"/>
    </row>
    <row r="229" spans="1:7" ht="43.9" customHeight="1" x14ac:dyDescent="0.25">
      <c r="A229" s="9" t="s">
        <v>124</v>
      </c>
      <c r="B229" s="10" t="s">
        <v>117</v>
      </c>
      <c r="C229" s="11">
        <v>0</v>
      </c>
      <c r="D229" s="11">
        <v>628.29999999999995</v>
      </c>
      <c r="E229" s="4"/>
    </row>
    <row r="230" spans="1:7" ht="45" x14ac:dyDescent="0.25">
      <c r="A230" s="9" t="s">
        <v>123</v>
      </c>
      <c r="B230" s="10" t="s">
        <v>117</v>
      </c>
      <c r="C230" s="11">
        <v>1700</v>
      </c>
      <c r="D230" s="11">
        <v>1700.5</v>
      </c>
      <c r="E230" s="4"/>
    </row>
    <row r="231" spans="1:7" ht="48.6" customHeight="1" x14ac:dyDescent="0.25">
      <c r="A231" s="9" t="s">
        <v>122</v>
      </c>
      <c r="B231" s="10" t="s">
        <v>117</v>
      </c>
      <c r="C231" s="11">
        <v>2470</v>
      </c>
      <c r="D231" s="11">
        <v>3958.9</v>
      </c>
      <c r="E231" s="4"/>
    </row>
    <row r="232" spans="1:7" ht="50.45" customHeight="1" x14ac:dyDescent="0.25">
      <c r="A232" s="9" t="s">
        <v>121</v>
      </c>
      <c r="B232" s="10" t="s">
        <v>117</v>
      </c>
      <c r="C232" s="11">
        <v>160</v>
      </c>
      <c r="D232" s="11">
        <v>154.30000000000001</v>
      </c>
      <c r="E232" s="4"/>
    </row>
    <row r="233" spans="1:7" ht="49.9" customHeight="1" x14ac:dyDescent="0.25">
      <c r="A233" s="9" t="s">
        <v>120</v>
      </c>
      <c r="B233" s="10" t="s">
        <v>117</v>
      </c>
      <c r="C233" s="11">
        <v>0</v>
      </c>
      <c r="D233" s="11">
        <v>46.3</v>
      </c>
      <c r="E233" s="4"/>
    </row>
    <row r="234" spans="1:7" ht="52.15" customHeight="1" x14ac:dyDescent="0.25">
      <c r="A234" s="9" t="s">
        <v>119</v>
      </c>
      <c r="B234" s="10" t="s">
        <v>117</v>
      </c>
      <c r="C234" s="11">
        <v>0</v>
      </c>
      <c r="D234" s="11">
        <v>2.1</v>
      </c>
      <c r="E234" s="4"/>
    </row>
    <row r="235" spans="1:7" ht="52.9" customHeight="1" x14ac:dyDescent="0.25">
      <c r="A235" s="9" t="s">
        <v>118</v>
      </c>
      <c r="B235" s="10" t="s">
        <v>117</v>
      </c>
      <c r="C235" s="11">
        <v>0</v>
      </c>
      <c r="D235" s="11">
        <v>53.3</v>
      </c>
      <c r="E235" s="4"/>
    </row>
    <row r="236" spans="1:7" ht="21.6" customHeight="1" x14ac:dyDescent="0.25">
      <c r="A236" s="5" t="s">
        <v>114</v>
      </c>
      <c r="B236" s="6" t="s">
        <v>113</v>
      </c>
      <c r="C236" s="7">
        <v>84000</v>
      </c>
      <c r="D236" s="7">
        <v>122727.1</v>
      </c>
      <c r="E236" s="4"/>
    </row>
    <row r="237" spans="1:7" ht="21" customHeight="1" x14ac:dyDescent="0.25">
      <c r="A237" s="5" t="s">
        <v>112</v>
      </c>
      <c r="B237" s="6" t="s">
        <v>111</v>
      </c>
      <c r="C237" s="7">
        <v>84000</v>
      </c>
      <c r="D237" s="7">
        <v>122727.1</v>
      </c>
      <c r="E237" s="4"/>
    </row>
    <row r="238" spans="1:7" ht="32.450000000000003" customHeight="1" x14ac:dyDescent="0.25">
      <c r="A238" s="9" t="s">
        <v>110</v>
      </c>
      <c r="B238" s="10" t="s">
        <v>108</v>
      </c>
      <c r="C238" s="11">
        <v>84000</v>
      </c>
      <c r="D238" s="11">
        <v>122722.1</v>
      </c>
      <c r="E238" s="4"/>
    </row>
    <row r="239" spans="1:7" ht="22.9" customHeight="1" x14ac:dyDescent="0.25">
      <c r="A239" s="9" t="s">
        <v>109</v>
      </c>
      <c r="B239" s="10" t="s">
        <v>108</v>
      </c>
      <c r="C239" s="11">
        <v>0</v>
      </c>
      <c r="D239" s="11">
        <v>5</v>
      </c>
      <c r="E239" s="4"/>
    </row>
    <row r="240" spans="1:7" ht="22.15" customHeight="1" x14ac:dyDescent="0.25">
      <c r="A240" s="5" t="s">
        <v>107</v>
      </c>
      <c r="B240" s="6" t="s">
        <v>106</v>
      </c>
      <c r="C240" s="7">
        <f>SUM(C241+C335+C338+C345)</f>
        <v>5185791.5</v>
      </c>
      <c r="D240" s="7">
        <f>SUM(D241+D335+D338+D345)</f>
        <v>4696601.8000000007</v>
      </c>
      <c r="E240" s="4"/>
      <c r="F240" s="16"/>
      <c r="G240" s="16"/>
    </row>
    <row r="241" spans="1:7" ht="44.45" customHeight="1" x14ac:dyDescent="0.25">
      <c r="A241" s="5" t="s">
        <v>105</v>
      </c>
      <c r="B241" s="6" t="s">
        <v>104</v>
      </c>
      <c r="C241" s="7">
        <f>SUM(C242+C245+C284+C316)</f>
        <v>5181323.7</v>
      </c>
      <c r="D241" s="7">
        <f>SUM(D242+D245+D284+D316)</f>
        <v>4698719.8000000007</v>
      </c>
      <c r="E241" s="4"/>
      <c r="F241" s="16"/>
      <c r="G241" s="16"/>
    </row>
    <row r="242" spans="1:7" ht="28.5" x14ac:dyDescent="0.25">
      <c r="A242" s="5" t="s">
        <v>103</v>
      </c>
      <c r="B242" s="6" t="s">
        <v>102</v>
      </c>
      <c r="C242" s="7">
        <v>22313</v>
      </c>
      <c r="D242" s="7">
        <v>22313</v>
      </c>
      <c r="E242" s="4"/>
    </row>
    <row r="243" spans="1:7" ht="21.6" customHeight="1" x14ac:dyDescent="0.25">
      <c r="A243" s="5" t="s">
        <v>101</v>
      </c>
      <c r="B243" s="6" t="s">
        <v>100</v>
      </c>
      <c r="C243" s="7">
        <v>22313</v>
      </c>
      <c r="D243" s="7">
        <v>22313</v>
      </c>
      <c r="E243" s="4"/>
    </row>
    <row r="244" spans="1:7" ht="37.9" customHeight="1" x14ac:dyDescent="0.25">
      <c r="A244" s="9" t="s">
        <v>99</v>
      </c>
      <c r="B244" s="10" t="s">
        <v>98</v>
      </c>
      <c r="C244" s="11">
        <v>22313</v>
      </c>
      <c r="D244" s="11">
        <v>22313</v>
      </c>
      <c r="E244" s="4"/>
    </row>
    <row r="245" spans="1:7" ht="39" customHeight="1" x14ac:dyDescent="0.25">
      <c r="A245" s="5" t="s">
        <v>97</v>
      </c>
      <c r="B245" s="6" t="s">
        <v>96</v>
      </c>
      <c r="C245" s="7">
        <f>SUM(C246+C248+C250+C252+C254+C256)</f>
        <v>1717127.9000000001</v>
      </c>
      <c r="D245" s="7">
        <f>SUM(D246+D248+D250+D252+D254+D256)</f>
        <v>1372038.7</v>
      </c>
      <c r="E245" s="4"/>
      <c r="F245" s="17"/>
    </row>
    <row r="246" spans="1:7" ht="77.45" customHeight="1" x14ac:dyDescent="0.25">
      <c r="A246" s="5" t="s">
        <v>95</v>
      </c>
      <c r="B246" s="6" t="s">
        <v>94</v>
      </c>
      <c r="C246" s="7">
        <v>63998</v>
      </c>
      <c r="D246" s="7">
        <v>62716.5</v>
      </c>
      <c r="E246" s="4"/>
    </row>
    <row r="247" spans="1:7" ht="72" customHeight="1" x14ac:dyDescent="0.25">
      <c r="A247" s="9" t="s">
        <v>92</v>
      </c>
      <c r="B247" s="10" t="s">
        <v>93</v>
      </c>
      <c r="C247" s="11">
        <v>63998</v>
      </c>
      <c r="D247" s="11">
        <v>62716.5</v>
      </c>
      <c r="E247" s="4"/>
    </row>
    <row r="248" spans="1:7" ht="63" customHeight="1" x14ac:dyDescent="0.25">
      <c r="A248" s="5" t="s">
        <v>91</v>
      </c>
      <c r="B248" s="6" t="s">
        <v>90</v>
      </c>
      <c r="C248" s="7">
        <v>1605.1</v>
      </c>
      <c r="D248" s="7">
        <v>1605</v>
      </c>
      <c r="E248" s="4"/>
    </row>
    <row r="249" spans="1:7" ht="63.6" customHeight="1" x14ac:dyDescent="0.25">
      <c r="A249" s="9" t="s">
        <v>89</v>
      </c>
      <c r="B249" s="10" t="s">
        <v>90</v>
      </c>
      <c r="C249" s="11">
        <v>1605.1</v>
      </c>
      <c r="D249" s="11">
        <v>1605</v>
      </c>
      <c r="E249" s="4"/>
    </row>
    <row r="250" spans="1:7" ht="51" customHeight="1" x14ac:dyDescent="0.25">
      <c r="A250" s="5" t="s">
        <v>88</v>
      </c>
      <c r="B250" s="6" t="s">
        <v>87</v>
      </c>
      <c r="C250" s="7">
        <v>4141.2</v>
      </c>
      <c r="D250" s="7">
        <v>4141.2</v>
      </c>
      <c r="E250" s="4"/>
    </row>
    <row r="251" spans="1:7" ht="47.45" customHeight="1" x14ac:dyDescent="0.25">
      <c r="A251" s="9" t="s">
        <v>86</v>
      </c>
      <c r="B251" s="10" t="s">
        <v>87</v>
      </c>
      <c r="C251" s="11">
        <v>4141.2</v>
      </c>
      <c r="D251" s="11">
        <v>4141.2</v>
      </c>
      <c r="E251" s="4"/>
    </row>
    <row r="252" spans="1:7" ht="71.25" x14ac:dyDescent="0.25">
      <c r="A252" s="5" t="s">
        <v>85</v>
      </c>
      <c r="B252" s="6" t="s">
        <v>84</v>
      </c>
      <c r="C252" s="7">
        <v>5464.7</v>
      </c>
      <c r="D252" s="7">
        <v>5464.7</v>
      </c>
      <c r="E252" s="4"/>
    </row>
    <row r="253" spans="1:7" ht="75" x14ac:dyDescent="0.25">
      <c r="A253" s="9" t="s">
        <v>82</v>
      </c>
      <c r="B253" s="10" t="s">
        <v>83</v>
      </c>
      <c r="C253" s="11">
        <v>5464.7</v>
      </c>
      <c r="D253" s="11">
        <v>5464.7</v>
      </c>
      <c r="E253" s="4"/>
    </row>
    <row r="254" spans="1:7" ht="34.15" customHeight="1" x14ac:dyDescent="0.25">
      <c r="A254" s="5" t="s">
        <v>81</v>
      </c>
      <c r="B254" s="6" t="s">
        <v>80</v>
      </c>
      <c r="C254" s="7">
        <v>5153.8</v>
      </c>
      <c r="D254" s="7">
        <v>5153</v>
      </c>
      <c r="E254" s="4"/>
    </row>
    <row r="255" spans="1:7" ht="46.15" customHeight="1" x14ac:dyDescent="0.25">
      <c r="A255" s="9" t="s">
        <v>78</v>
      </c>
      <c r="B255" s="10" t="s">
        <v>79</v>
      </c>
      <c r="C255" s="11">
        <v>5153.8</v>
      </c>
      <c r="D255" s="11">
        <v>5153</v>
      </c>
      <c r="E255" s="4"/>
    </row>
    <row r="256" spans="1:7" ht="24" customHeight="1" x14ac:dyDescent="0.25">
      <c r="A256" s="5" t="s">
        <v>77</v>
      </c>
      <c r="B256" s="6" t="s">
        <v>76</v>
      </c>
      <c r="C256" s="7">
        <v>1636765.1</v>
      </c>
      <c r="D256" s="7">
        <v>1292958.3</v>
      </c>
      <c r="E256" s="4"/>
    </row>
    <row r="257" spans="1:5" ht="24" customHeight="1" x14ac:dyDescent="0.25">
      <c r="A257" s="9" t="s">
        <v>75</v>
      </c>
      <c r="B257" s="10" t="s">
        <v>549</v>
      </c>
      <c r="C257" s="11">
        <f>SUM(C258:C272)</f>
        <v>1454808.4000000001</v>
      </c>
      <c r="D257" s="11">
        <f>SUM(D258:D268)</f>
        <v>1123456.8</v>
      </c>
      <c r="E257" s="4"/>
    </row>
    <row r="258" spans="1:5" ht="30" x14ac:dyDescent="0.25">
      <c r="A258" s="18" t="s">
        <v>75</v>
      </c>
      <c r="B258" s="19" t="s">
        <v>516</v>
      </c>
      <c r="C258" s="20">
        <v>250</v>
      </c>
      <c r="D258" s="20">
        <v>249.3</v>
      </c>
      <c r="E258" s="4"/>
    </row>
    <row r="259" spans="1:5" ht="30" x14ac:dyDescent="0.25">
      <c r="A259" s="18" t="s">
        <v>75</v>
      </c>
      <c r="B259" s="19" t="s">
        <v>517</v>
      </c>
      <c r="C259" s="20">
        <v>1557.2</v>
      </c>
      <c r="D259" s="20">
        <v>1468.1</v>
      </c>
      <c r="E259" s="4"/>
    </row>
    <row r="260" spans="1:5" ht="30.6" customHeight="1" x14ac:dyDescent="0.25">
      <c r="A260" s="18" t="s">
        <v>75</v>
      </c>
      <c r="B260" s="19" t="s">
        <v>518</v>
      </c>
      <c r="C260" s="20">
        <v>156662.39999999999</v>
      </c>
      <c r="D260" s="20">
        <v>153835.9</v>
      </c>
      <c r="E260" s="4"/>
    </row>
    <row r="261" spans="1:5" ht="45" x14ac:dyDescent="0.25">
      <c r="A261" s="18" t="s">
        <v>75</v>
      </c>
      <c r="B261" s="19" t="s">
        <v>537</v>
      </c>
      <c r="C261" s="20">
        <v>0</v>
      </c>
      <c r="D261" s="20">
        <v>126187.4</v>
      </c>
      <c r="E261" s="4"/>
    </row>
    <row r="262" spans="1:5" ht="90" x14ac:dyDescent="0.25">
      <c r="A262" s="18" t="s">
        <v>75</v>
      </c>
      <c r="B262" s="19" t="s">
        <v>519</v>
      </c>
      <c r="C262" s="20">
        <v>43063</v>
      </c>
      <c r="D262" s="20">
        <v>39089.300000000003</v>
      </c>
      <c r="E262" s="4"/>
    </row>
    <row r="263" spans="1:5" ht="60" x14ac:dyDescent="0.25">
      <c r="A263" s="18" t="s">
        <v>75</v>
      </c>
      <c r="B263" s="19" t="s">
        <v>562</v>
      </c>
      <c r="C263" s="20">
        <v>0</v>
      </c>
      <c r="D263" s="20">
        <v>9341</v>
      </c>
      <c r="E263" s="4"/>
    </row>
    <row r="264" spans="1:5" ht="45" x14ac:dyDescent="0.25">
      <c r="A264" s="18" t="s">
        <v>75</v>
      </c>
      <c r="B264" s="19" t="s">
        <v>520</v>
      </c>
      <c r="C264" s="20">
        <v>817</v>
      </c>
      <c r="D264" s="20">
        <v>612.9</v>
      </c>
      <c r="E264" s="4"/>
    </row>
    <row r="265" spans="1:5" ht="60" x14ac:dyDescent="0.25">
      <c r="A265" s="18" t="s">
        <v>75</v>
      </c>
      <c r="B265" s="19" t="s">
        <v>521</v>
      </c>
      <c r="C265" s="20">
        <v>118</v>
      </c>
      <c r="D265" s="20">
        <v>118</v>
      </c>
      <c r="E265" s="4"/>
    </row>
    <row r="266" spans="1:5" ht="45" x14ac:dyDescent="0.25">
      <c r="A266" s="18" t="s">
        <v>75</v>
      </c>
      <c r="B266" s="19" t="s">
        <v>522</v>
      </c>
      <c r="C266" s="20">
        <v>1206645.8</v>
      </c>
      <c r="D266" s="20">
        <v>774190.3</v>
      </c>
      <c r="E266" s="4"/>
    </row>
    <row r="267" spans="1:5" ht="39" customHeight="1" x14ac:dyDescent="0.25">
      <c r="A267" s="18" t="s">
        <v>75</v>
      </c>
      <c r="B267" s="19" t="s">
        <v>563</v>
      </c>
      <c r="C267" s="20">
        <v>0</v>
      </c>
      <c r="D267" s="20">
        <v>217.3</v>
      </c>
      <c r="E267" s="4"/>
    </row>
    <row r="268" spans="1:5" ht="45" x14ac:dyDescent="0.25">
      <c r="A268" s="18" t="s">
        <v>75</v>
      </c>
      <c r="B268" s="19" t="s">
        <v>531</v>
      </c>
      <c r="C268" s="20">
        <v>2527</v>
      </c>
      <c r="D268" s="20">
        <v>18147.3</v>
      </c>
      <c r="E268" s="4"/>
    </row>
    <row r="269" spans="1:5" ht="30" x14ac:dyDescent="0.25">
      <c r="A269" s="18" t="s">
        <v>75</v>
      </c>
      <c r="B269" s="19" t="s">
        <v>533</v>
      </c>
      <c r="C269" s="20">
        <v>17575</v>
      </c>
      <c r="D269" s="20"/>
      <c r="E269" s="4"/>
    </row>
    <row r="270" spans="1:5" ht="30" x14ac:dyDescent="0.25">
      <c r="A270" s="18" t="s">
        <v>75</v>
      </c>
      <c r="B270" s="19" t="s">
        <v>534</v>
      </c>
      <c r="C270" s="20">
        <v>16625</v>
      </c>
      <c r="D270" s="20"/>
      <c r="E270" s="4"/>
    </row>
    <row r="271" spans="1:5" ht="60" x14ac:dyDescent="0.25">
      <c r="A271" s="18" t="s">
        <v>75</v>
      </c>
      <c r="B271" s="19" t="s">
        <v>535</v>
      </c>
      <c r="C271" s="20">
        <v>8266</v>
      </c>
      <c r="D271" s="20"/>
      <c r="E271" s="4"/>
    </row>
    <row r="272" spans="1:5" ht="90" x14ac:dyDescent="0.25">
      <c r="A272" s="18" t="s">
        <v>75</v>
      </c>
      <c r="B272" s="19" t="s">
        <v>532</v>
      </c>
      <c r="C272" s="20">
        <v>702</v>
      </c>
      <c r="D272" s="20"/>
      <c r="E272" s="4"/>
    </row>
    <row r="273" spans="1:7" x14ac:dyDescent="0.25">
      <c r="A273" s="9" t="s">
        <v>74</v>
      </c>
      <c r="B273" s="10" t="s">
        <v>565</v>
      </c>
      <c r="C273" s="11">
        <f>SUM(C274:C283)</f>
        <v>181956.7</v>
      </c>
      <c r="D273" s="11">
        <v>169501.5</v>
      </c>
      <c r="E273" s="4"/>
    </row>
    <row r="274" spans="1:7" ht="90" x14ac:dyDescent="0.25">
      <c r="A274" s="18" t="s">
        <v>74</v>
      </c>
      <c r="B274" s="19" t="s">
        <v>523</v>
      </c>
      <c r="C274" s="20">
        <v>500</v>
      </c>
      <c r="D274" s="20">
        <v>500</v>
      </c>
      <c r="E274" s="4"/>
    </row>
    <row r="275" spans="1:7" ht="60" x14ac:dyDescent="0.25">
      <c r="A275" s="18" t="s">
        <v>74</v>
      </c>
      <c r="B275" s="19" t="s">
        <v>524</v>
      </c>
      <c r="C275" s="20">
        <v>18046</v>
      </c>
      <c r="D275" s="20">
        <v>18046</v>
      </c>
      <c r="E275" s="4"/>
    </row>
    <row r="276" spans="1:7" ht="135" x14ac:dyDescent="0.25">
      <c r="A276" s="18" t="s">
        <v>74</v>
      </c>
      <c r="B276" s="19" t="s">
        <v>525</v>
      </c>
      <c r="C276" s="20">
        <v>4938.7</v>
      </c>
      <c r="D276" s="20">
        <f>2567.7+2371</f>
        <v>4938.7</v>
      </c>
      <c r="E276" s="4"/>
    </row>
    <row r="277" spans="1:7" ht="75" x14ac:dyDescent="0.25">
      <c r="A277" s="18" t="s">
        <v>74</v>
      </c>
      <c r="B277" s="19" t="s">
        <v>526</v>
      </c>
      <c r="C277" s="20">
        <v>2786</v>
      </c>
      <c r="D277" s="20">
        <v>2786</v>
      </c>
      <c r="E277" s="4"/>
    </row>
    <row r="278" spans="1:7" ht="90" x14ac:dyDescent="0.25">
      <c r="A278" s="18" t="s">
        <v>74</v>
      </c>
      <c r="B278" s="19" t="s">
        <v>519</v>
      </c>
      <c r="C278" s="20">
        <v>48075</v>
      </c>
      <c r="D278" s="20">
        <v>47763.9</v>
      </c>
      <c r="E278" s="4"/>
    </row>
    <row r="279" spans="1:7" ht="30" x14ac:dyDescent="0.25">
      <c r="A279" s="18" t="s">
        <v>74</v>
      </c>
      <c r="B279" s="19" t="s">
        <v>527</v>
      </c>
      <c r="C279" s="20">
        <v>9842</v>
      </c>
      <c r="D279" s="20">
        <v>9842</v>
      </c>
      <c r="E279" s="4"/>
    </row>
    <row r="280" spans="1:7" ht="90" x14ac:dyDescent="0.25">
      <c r="A280" s="18" t="s">
        <v>74</v>
      </c>
      <c r="B280" s="19" t="s">
        <v>529</v>
      </c>
      <c r="C280" s="20">
        <v>1410</v>
      </c>
      <c r="D280" s="20">
        <v>1405</v>
      </c>
      <c r="E280" s="4"/>
    </row>
    <row r="281" spans="1:7" ht="90" x14ac:dyDescent="0.25">
      <c r="A281" s="18" t="s">
        <v>74</v>
      </c>
      <c r="B281" s="19" t="s">
        <v>530</v>
      </c>
      <c r="C281" s="20">
        <v>13212</v>
      </c>
      <c r="D281" s="20">
        <v>10325</v>
      </c>
      <c r="E281" s="4"/>
    </row>
    <row r="282" spans="1:7" ht="60" x14ac:dyDescent="0.25">
      <c r="A282" s="18" t="s">
        <v>74</v>
      </c>
      <c r="B282" s="19" t="s">
        <v>528</v>
      </c>
      <c r="C282" s="20">
        <v>81467</v>
      </c>
      <c r="D282" s="20">
        <v>73894.899999999994</v>
      </c>
      <c r="E282" s="4"/>
    </row>
    <row r="283" spans="1:7" ht="60" x14ac:dyDescent="0.25">
      <c r="A283" s="18" t="s">
        <v>74</v>
      </c>
      <c r="B283" s="19" t="s">
        <v>536</v>
      </c>
      <c r="C283" s="20">
        <v>1680</v>
      </c>
      <c r="D283" s="20"/>
      <c r="E283" s="4"/>
    </row>
    <row r="284" spans="1:7" ht="28.5" x14ac:dyDescent="0.25">
      <c r="A284" s="5" t="s">
        <v>73</v>
      </c>
      <c r="B284" s="6" t="s">
        <v>72</v>
      </c>
      <c r="C284" s="7">
        <f>SUM(C285+C288+C301+C303+C306+C308)</f>
        <v>3051618</v>
      </c>
      <c r="D284" s="7">
        <f>SUM(D285+D288+D301+D303+D306+D308)</f>
        <v>3088392.9000000004</v>
      </c>
      <c r="E284" s="4"/>
    </row>
    <row r="285" spans="1:7" ht="57" x14ac:dyDescent="0.25">
      <c r="A285" s="5" t="s">
        <v>71</v>
      </c>
      <c r="B285" s="6" t="s">
        <v>70</v>
      </c>
      <c r="C285" s="7">
        <v>64288</v>
      </c>
      <c r="D285" s="7">
        <v>54138</v>
      </c>
      <c r="E285" s="4"/>
      <c r="F285" s="16"/>
      <c r="G285" s="16"/>
    </row>
    <row r="286" spans="1:7" ht="45" x14ac:dyDescent="0.25">
      <c r="A286" s="9" t="s">
        <v>68</v>
      </c>
      <c r="B286" s="10" t="s">
        <v>69</v>
      </c>
      <c r="C286" s="11">
        <v>64288</v>
      </c>
      <c r="D286" s="11">
        <v>54138</v>
      </c>
      <c r="E286" s="4"/>
    </row>
    <row r="287" spans="1:7" ht="90" x14ac:dyDescent="0.25">
      <c r="A287" s="18" t="s">
        <v>68</v>
      </c>
      <c r="B287" s="19" t="s">
        <v>538</v>
      </c>
      <c r="C287" s="20">
        <v>64288</v>
      </c>
      <c r="D287" s="20">
        <f>49128+5010</f>
        <v>54138</v>
      </c>
      <c r="E287" s="4"/>
    </row>
    <row r="288" spans="1:7" ht="42.75" x14ac:dyDescent="0.25">
      <c r="A288" s="5" t="s">
        <v>67</v>
      </c>
      <c r="B288" s="6" t="s">
        <v>66</v>
      </c>
      <c r="C288" s="7">
        <f>SUM(C289+C298)</f>
        <v>153449</v>
      </c>
      <c r="D288" s="7">
        <f>SUM(D289+D298)</f>
        <v>152053</v>
      </c>
      <c r="E288" s="16"/>
      <c r="F288" s="16"/>
    </row>
    <row r="289" spans="1:5" ht="45" x14ac:dyDescent="0.25">
      <c r="A289" s="9" t="s">
        <v>65</v>
      </c>
      <c r="B289" s="10" t="s">
        <v>64</v>
      </c>
      <c r="C289" s="11">
        <f>SUM(C290:C297)</f>
        <v>44814</v>
      </c>
      <c r="D289" s="11">
        <f>SUM(D290:D297)</f>
        <v>43478.8</v>
      </c>
      <c r="E289" s="4"/>
    </row>
    <row r="290" spans="1:5" ht="90" x14ac:dyDescent="0.25">
      <c r="A290" s="18" t="s">
        <v>65</v>
      </c>
      <c r="B290" s="19" t="s">
        <v>539</v>
      </c>
      <c r="C290" s="20">
        <v>11891</v>
      </c>
      <c r="D290" s="20">
        <v>11891</v>
      </c>
      <c r="E290" s="4"/>
    </row>
    <row r="291" spans="1:5" ht="60" x14ac:dyDescent="0.25">
      <c r="A291" s="18" t="s">
        <v>65</v>
      </c>
      <c r="B291" s="19" t="s">
        <v>540</v>
      </c>
      <c r="C291" s="20">
        <v>612</v>
      </c>
      <c r="D291" s="20">
        <v>612</v>
      </c>
      <c r="E291" s="4"/>
    </row>
    <row r="292" spans="1:5" ht="105" x14ac:dyDescent="0.25">
      <c r="A292" s="18" t="s">
        <v>65</v>
      </c>
      <c r="B292" s="19" t="s">
        <v>541</v>
      </c>
      <c r="C292" s="20">
        <v>2657</v>
      </c>
      <c r="D292" s="20">
        <v>2657</v>
      </c>
      <c r="E292" s="4"/>
    </row>
    <row r="293" spans="1:5" ht="90" x14ac:dyDescent="0.25">
      <c r="A293" s="18" t="s">
        <v>65</v>
      </c>
      <c r="B293" s="19" t="s">
        <v>542</v>
      </c>
      <c r="C293" s="20">
        <v>6783</v>
      </c>
      <c r="D293" s="20">
        <v>6783</v>
      </c>
      <c r="E293" s="4"/>
    </row>
    <row r="294" spans="1:5" ht="90" x14ac:dyDescent="0.25">
      <c r="A294" s="18" t="s">
        <v>65</v>
      </c>
      <c r="B294" s="19" t="s">
        <v>543</v>
      </c>
      <c r="C294" s="20">
        <v>1006</v>
      </c>
      <c r="D294" s="20">
        <v>115</v>
      </c>
      <c r="E294" s="4"/>
    </row>
    <row r="295" spans="1:5" ht="60" x14ac:dyDescent="0.25">
      <c r="A295" s="18" t="s">
        <v>65</v>
      </c>
      <c r="B295" s="19" t="s">
        <v>544</v>
      </c>
      <c r="C295" s="20">
        <v>4930</v>
      </c>
      <c r="D295" s="20">
        <v>4930</v>
      </c>
      <c r="E295" s="4"/>
    </row>
    <row r="296" spans="1:5" ht="45" x14ac:dyDescent="0.25">
      <c r="A296" s="18" t="s">
        <v>65</v>
      </c>
      <c r="B296" s="19" t="s">
        <v>545</v>
      </c>
      <c r="C296" s="20">
        <v>15163</v>
      </c>
      <c r="D296" s="20">
        <v>15163</v>
      </c>
      <c r="E296" s="4"/>
    </row>
    <row r="297" spans="1:5" ht="225" x14ac:dyDescent="0.25">
      <c r="A297" s="18" t="s">
        <v>65</v>
      </c>
      <c r="B297" s="19" t="s">
        <v>546</v>
      </c>
      <c r="C297" s="20">
        <v>1772</v>
      </c>
      <c r="D297" s="20">
        <v>1327.8</v>
      </c>
      <c r="E297" s="4"/>
    </row>
    <row r="298" spans="1:5" ht="45" x14ac:dyDescent="0.25">
      <c r="A298" s="9" t="s">
        <v>63</v>
      </c>
      <c r="B298" s="10" t="s">
        <v>64</v>
      </c>
      <c r="C298" s="11">
        <f>SUM(C299:C300)</f>
        <v>108635</v>
      </c>
      <c r="D298" s="11">
        <f>SUM(D299:D300)</f>
        <v>108574.2</v>
      </c>
      <c r="E298" s="4"/>
    </row>
    <row r="299" spans="1:5" ht="54.6" customHeight="1" x14ac:dyDescent="0.25">
      <c r="A299" s="18" t="s">
        <v>63</v>
      </c>
      <c r="B299" s="19" t="s">
        <v>548</v>
      </c>
      <c r="C299" s="20">
        <v>108497</v>
      </c>
      <c r="D299" s="20">
        <v>108496.5</v>
      </c>
      <c r="E299" s="4"/>
    </row>
    <row r="300" spans="1:5" ht="90" x14ac:dyDescent="0.25">
      <c r="A300" s="18" t="s">
        <v>63</v>
      </c>
      <c r="B300" s="19" t="s">
        <v>547</v>
      </c>
      <c r="C300" s="20">
        <v>138</v>
      </c>
      <c r="D300" s="20">
        <v>77.7</v>
      </c>
      <c r="E300" s="4"/>
    </row>
    <row r="301" spans="1:5" ht="85.5" x14ac:dyDescent="0.25">
      <c r="A301" s="5" t="s">
        <v>62</v>
      </c>
      <c r="B301" s="6" t="s">
        <v>61</v>
      </c>
      <c r="C301" s="7">
        <v>73244</v>
      </c>
      <c r="D301" s="7">
        <v>68809</v>
      </c>
      <c r="E301" s="4"/>
    </row>
    <row r="302" spans="1:5" ht="89.45" customHeight="1" x14ac:dyDescent="0.25">
      <c r="A302" s="9" t="s">
        <v>59</v>
      </c>
      <c r="B302" s="10" t="s">
        <v>60</v>
      </c>
      <c r="C302" s="11">
        <v>73244</v>
      </c>
      <c r="D302" s="11">
        <v>68809</v>
      </c>
      <c r="E302" s="4"/>
    </row>
    <row r="303" spans="1:5" ht="85.5" x14ac:dyDescent="0.25">
      <c r="A303" s="5" t="s">
        <v>58</v>
      </c>
      <c r="B303" s="6" t="s">
        <v>57</v>
      </c>
      <c r="C303" s="7">
        <v>32076</v>
      </c>
      <c r="D303" s="7">
        <v>26610.2</v>
      </c>
      <c r="E303" s="4"/>
    </row>
    <row r="304" spans="1:5" ht="75" x14ac:dyDescent="0.25">
      <c r="A304" s="9" t="s">
        <v>55</v>
      </c>
      <c r="B304" s="10" t="s">
        <v>56</v>
      </c>
      <c r="C304" s="11">
        <v>32076</v>
      </c>
      <c r="D304" s="11">
        <v>26610.2</v>
      </c>
      <c r="E304" s="4"/>
    </row>
    <row r="305" spans="1:7" ht="91.15" customHeight="1" x14ac:dyDescent="0.25">
      <c r="A305" s="18" t="s">
        <v>55</v>
      </c>
      <c r="B305" s="19" t="s">
        <v>550</v>
      </c>
      <c r="C305" s="20">
        <v>32076</v>
      </c>
      <c r="D305" s="20">
        <v>26610.2</v>
      </c>
      <c r="E305" s="4"/>
    </row>
    <row r="306" spans="1:7" ht="71.25" x14ac:dyDescent="0.25">
      <c r="A306" s="5" t="s">
        <v>54</v>
      </c>
      <c r="B306" s="6" t="s">
        <v>53</v>
      </c>
      <c r="C306" s="7">
        <v>39</v>
      </c>
      <c r="D306" s="7">
        <v>0</v>
      </c>
      <c r="E306" s="4"/>
    </row>
    <row r="307" spans="1:7" ht="75" x14ac:dyDescent="0.25">
      <c r="A307" s="9" t="s">
        <v>52</v>
      </c>
      <c r="B307" s="10" t="s">
        <v>51</v>
      </c>
      <c r="C307" s="11">
        <v>39</v>
      </c>
      <c r="D307" s="11">
        <v>0</v>
      </c>
      <c r="E307" s="4"/>
    </row>
    <row r="308" spans="1:7" ht="28.15" customHeight="1" x14ac:dyDescent="0.25">
      <c r="A308" s="5" t="s">
        <v>50</v>
      </c>
      <c r="B308" s="6" t="s">
        <v>49</v>
      </c>
      <c r="C308" s="7">
        <f>SUM(C311+C309)</f>
        <v>2728522</v>
      </c>
      <c r="D308" s="7">
        <f>SUM(D311+D309)</f>
        <v>2786782.7</v>
      </c>
      <c r="E308" s="4"/>
      <c r="F308" s="16"/>
      <c r="G308" s="16"/>
    </row>
    <row r="309" spans="1:7" ht="24" customHeight="1" x14ac:dyDescent="0.25">
      <c r="A309" s="9" t="s">
        <v>48</v>
      </c>
      <c r="B309" s="10" t="s">
        <v>47</v>
      </c>
      <c r="C309" s="11">
        <v>35349</v>
      </c>
      <c r="D309" s="11">
        <v>26018.7</v>
      </c>
      <c r="E309" s="4"/>
    </row>
    <row r="310" spans="1:7" ht="46.15" customHeight="1" x14ac:dyDescent="0.25">
      <c r="A310" s="18" t="s">
        <v>48</v>
      </c>
      <c r="B310" s="19" t="s">
        <v>551</v>
      </c>
      <c r="C310" s="20">
        <v>35349</v>
      </c>
      <c r="D310" s="20">
        <v>26018.7</v>
      </c>
      <c r="E310" s="4"/>
    </row>
    <row r="311" spans="1:7" ht="24" customHeight="1" x14ac:dyDescent="0.25">
      <c r="A311" s="9" t="s">
        <v>46</v>
      </c>
      <c r="B311" s="10" t="s">
        <v>47</v>
      </c>
      <c r="C311" s="11">
        <f>SUM(C312:C315)</f>
        <v>2693173</v>
      </c>
      <c r="D311" s="11">
        <f>SUM(D312:D315)</f>
        <v>2760764</v>
      </c>
      <c r="E311" s="4"/>
    </row>
    <row r="312" spans="1:7" ht="130.9" customHeight="1" x14ac:dyDescent="0.25">
      <c r="A312" s="18" t="s">
        <v>46</v>
      </c>
      <c r="B312" s="19" t="s">
        <v>552</v>
      </c>
      <c r="C312" s="20">
        <v>1151793</v>
      </c>
      <c r="D312" s="20">
        <v>1196867</v>
      </c>
      <c r="E312" s="4"/>
    </row>
    <row r="313" spans="1:7" ht="114" customHeight="1" x14ac:dyDescent="0.25">
      <c r="A313" s="18" t="s">
        <v>46</v>
      </c>
      <c r="B313" s="19" t="s">
        <v>553</v>
      </c>
      <c r="C313" s="20">
        <v>14768</v>
      </c>
      <c r="D313" s="20">
        <v>12230</v>
      </c>
      <c r="E313" s="4"/>
    </row>
    <row r="314" spans="1:7" ht="174.6" customHeight="1" x14ac:dyDescent="0.25">
      <c r="A314" s="18" t="s">
        <v>46</v>
      </c>
      <c r="B314" s="19" t="s">
        <v>554</v>
      </c>
      <c r="C314" s="20">
        <v>1464799</v>
      </c>
      <c r="D314" s="20">
        <v>1499678</v>
      </c>
      <c r="E314" s="4"/>
    </row>
    <row r="315" spans="1:7" ht="162.6" customHeight="1" x14ac:dyDescent="0.25">
      <c r="A315" s="18" t="s">
        <v>46</v>
      </c>
      <c r="B315" s="19" t="s">
        <v>555</v>
      </c>
      <c r="C315" s="20">
        <v>61813</v>
      </c>
      <c r="D315" s="20">
        <v>51989</v>
      </c>
      <c r="E315" s="4"/>
    </row>
    <row r="316" spans="1:7" ht="34.15" customHeight="1" x14ac:dyDescent="0.25">
      <c r="A316" s="5" t="s">
        <v>45</v>
      </c>
      <c r="B316" s="6" t="s">
        <v>44</v>
      </c>
      <c r="C316" s="7">
        <f>SUM(C317+C321)</f>
        <v>390264.8</v>
      </c>
      <c r="D316" s="7">
        <f>SUM(D317+D321)</f>
        <v>215975.2</v>
      </c>
      <c r="E316" s="4"/>
      <c r="F316" s="16"/>
      <c r="G316" s="16"/>
    </row>
    <row r="317" spans="1:7" ht="63.6" customHeight="1" x14ac:dyDescent="0.25">
      <c r="A317" s="5" t="s">
        <v>43</v>
      </c>
      <c r="B317" s="6" t="s">
        <v>42</v>
      </c>
      <c r="C317" s="7">
        <v>10850</v>
      </c>
      <c r="D317" s="7">
        <v>10184.5</v>
      </c>
      <c r="E317" s="4"/>
      <c r="F317" s="21"/>
      <c r="G317" s="21"/>
    </row>
    <row r="318" spans="1:7" ht="63.6" customHeight="1" x14ac:dyDescent="0.25">
      <c r="A318" s="9" t="s">
        <v>41</v>
      </c>
      <c r="B318" s="10" t="s">
        <v>39</v>
      </c>
      <c r="C318" s="11">
        <v>400</v>
      </c>
      <c r="D318" s="11">
        <v>0</v>
      </c>
      <c r="E318" s="4"/>
      <c r="F318" s="21"/>
      <c r="G318" s="21"/>
    </row>
    <row r="319" spans="1:7" ht="60" customHeight="1" x14ac:dyDescent="0.25">
      <c r="A319" s="9" t="s">
        <v>40</v>
      </c>
      <c r="B319" s="10" t="s">
        <v>39</v>
      </c>
      <c r="C319" s="11">
        <v>2800</v>
      </c>
      <c r="D319" s="11">
        <v>2800</v>
      </c>
      <c r="E319" s="4"/>
      <c r="F319" s="21"/>
      <c r="G319" s="21"/>
    </row>
    <row r="320" spans="1:7" ht="60.6" customHeight="1" x14ac:dyDescent="0.25">
      <c r="A320" s="9" t="s">
        <v>38</v>
      </c>
      <c r="B320" s="10" t="s">
        <v>39</v>
      </c>
      <c r="C320" s="11">
        <v>7650</v>
      </c>
      <c r="D320" s="11">
        <v>7384.5</v>
      </c>
      <c r="E320" s="4"/>
      <c r="F320" s="21"/>
      <c r="G320" s="21"/>
    </row>
    <row r="321" spans="1:7" ht="33" customHeight="1" x14ac:dyDescent="0.25">
      <c r="A321" s="5" t="s">
        <v>37</v>
      </c>
      <c r="B321" s="6" t="s">
        <v>36</v>
      </c>
      <c r="C321" s="7">
        <f>SUM(C333+C331+C329++C327+C322)</f>
        <v>379414.8</v>
      </c>
      <c r="D321" s="7">
        <f>SUM(D333+D331+D329++D327+D322)</f>
        <v>205790.7</v>
      </c>
      <c r="E321" s="4"/>
      <c r="F321" s="16"/>
      <c r="G321" s="16"/>
    </row>
    <row r="322" spans="1:7" ht="35.450000000000003" customHeight="1" x14ac:dyDescent="0.25">
      <c r="A322" s="9" t="s">
        <v>35</v>
      </c>
      <c r="B322" s="10" t="s">
        <v>30</v>
      </c>
      <c r="C322" s="11">
        <f>SUM(C323:C326)</f>
        <v>339272.5</v>
      </c>
      <c r="D322" s="11">
        <f>SUM(D323:D326)</f>
        <v>166236.5</v>
      </c>
      <c r="E322" s="4"/>
    </row>
    <row r="323" spans="1:7" ht="64.150000000000006" customHeight="1" x14ac:dyDescent="0.25">
      <c r="A323" s="18" t="s">
        <v>35</v>
      </c>
      <c r="B323" s="19" t="s">
        <v>558</v>
      </c>
      <c r="C323" s="20">
        <v>6003</v>
      </c>
      <c r="D323" s="20">
        <v>6003</v>
      </c>
      <c r="E323" s="4"/>
      <c r="F323" s="22"/>
    </row>
    <row r="324" spans="1:7" ht="86.45" customHeight="1" x14ac:dyDescent="0.25">
      <c r="A324" s="18" t="s">
        <v>35</v>
      </c>
      <c r="B324" s="19" t="s">
        <v>559</v>
      </c>
      <c r="C324" s="20">
        <v>20085</v>
      </c>
      <c r="D324" s="20">
        <v>20085</v>
      </c>
      <c r="E324" s="4"/>
      <c r="F324" s="15"/>
    </row>
    <row r="325" spans="1:7" ht="63.6" customHeight="1" x14ac:dyDescent="0.25">
      <c r="A325" s="18" t="s">
        <v>35</v>
      </c>
      <c r="B325" s="19" t="s">
        <v>556</v>
      </c>
      <c r="C325" s="20">
        <v>14864.4</v>
      </c>
      <c r="D325" s="20">
        <v>14864.4</v>
      </c>
      <c r="E325" s="4"/>
      <c r="F325" s="22"/>
    </row>
    <row r="326" spans="1:7" ht="49.15" customHeight="1" x14ac:dyDescent="0.25">
      <c r="A326" s="18" t="s">
        <v>35</v>
      </c>
      <c r="B326" s="19" t="s">
        <v>560</v>
      </c>
      <c r="C326" s="20">
        <v>298320.09999999998</v>
      </c>
      <c r="D326" s="20">
        <v>125284.1</v>
      </c>
      <c r="E326" s="4"/>
    </row>
    <row r="327" spans="1:7" ht="34.9" customHeight="1" x14ac:dyDescent="0.25">
      <c r="A327" s="9" t="s">
        <v>34</v>
      </c>
      <c r="B327" s="10" t="s">
        <v>30</v>
      </c>
      <c r="C327" s="11">
        <v>9679.2999999999993</v>
      </c>
      <c r="D327" s="11">
        <v>9679.2999999999993</v>
      </c>
      <c r="E327" s="4"/>
    </row>
    <row r="328" spans="1:7" ht="45" x14ac:dyDescent="0.25">
      <c r="A328" s="18" t="s">
        <v>34</v>
      </c>
      <c r="B328" s="19" t="s">
        <v>560</v>
      </c>
      <c r="C328" s="20">
        <v>9679.2999999999993</v>
      </c>
      <c r="D328" s="20">
        <v>9679.2999999999993</v>
      </c>
      <c r="E328" s="4"/>
    </row>
    <row r="329" spans="1:7" ht="33.6" customHeight="1" x14ac:dyDescent="0.25">
      <c r="A329" s="9" t="s">
        <v>33</v>
      </c>
      <c r="B329" s="10" t="s">
        <v>30</v>
      </c>
      <c r="C329" s="11">
        <v>19566</v>
      </c>
      <c r="D329" s="11">
        <v>18979</v>
      </c>
      <c r="E329" s="4"/>
    </row>
    <row r="330" spans="1:7" ht="45" x14ac:dyDescent="0.25">
      <c r="A330" s="18" t="s">
        <v>33</v>
      </c>
      <c r="B330" s="19" t="s">
        <v>560</v>
      </c>
      <c r="C330" s="20">
        <v>19566</v>
      </c>
      <c r="D330" s="20">
        <v>18979</v>
      </c>
      <c r="E330" s="4"/>
    </row>
    <row r="331" spans="1:7" ht="33" customHeight="1" x14ac:dyDescent="0.25">
      <c r="A331" s="9" t="s">
        <v>32</v>
      </c>
      <c r="B331" s="10" t="s">
        <v>30</v>
      </c>
      <c r="C331" s="11">
        <v>249</v>
      </c>
      <c r="D331" s="11">
        <v>247.9</v>
      </c>
      <c r="E331" s="4"/>
    </row>
    <row r="332" spans="1:7" ht="45" x14ac:dyDescent="0.25">
      <c r="A332" s="18" t="s">
        <v>32</v>
      </c>
      <c r="B332" s="19" t="s">
        <v>557</v>
      </c>
      <c r="C332" s="20">
        <v>249</v>
      </c>
      <c r="D332" s="20">
        <v>247.9</v>
      </c>
      <c r="E332" s="4"/>
    </row>
    <row r="333" spans="1:7" ht="30" x14ac:dyDescent="0.25">
      <c r="A333" s="9" t="s">
        <v>31</v>
      </c>
      <c r="B333" s="10" t="s">
        <v>30</v>
      </c>
      <c r="C333" s="11">
        <v>10648</v>
      </c>
      <c r="D333" s="11">
        <v>10648</v>
      </c>
      <c r="E333" s="4"/>
    </row>
    <row r="334" spans="1:7" ht="45" x14ac:dyDescent="0.25">
      <c r="A334" s="18" t="s">
        <v>31</v>
      </c>
      <c r="B334" s="19" t="s">
        <v>560</v>
      </c>
      <c r="C334" s="20">
        <v>10648</v>
      </c>
      <c r="D334" s="20">
        <v>10648</v>
      </c>
      <c r="E334" s="26"/>
    </row>
    <row r="335" spans="1:7" ht="29.45" customHeight="1" x14ac:dyDescent="0.25">
      <c r="A335" s="5" t="s">
        <v>29</v>
      </c>
      <c r="B335" s="6" t="s">
        <v>28</v>
      </c>
      <c r="C335" s="7">
        <v>4467.8</v>
      </c>
      <c r="D335" s="7">
        <v>4467.8</v>
      </c>
      <c r="E335" s="4"/>
    </row>
    <row r="336" spans="1:7" ht="38.450000000000003" customHeight="1" x14ac:dyDescent="0.25">
      <c r="A336" s="5" t="s">
        <v>27</v>
      </c>
      <c r="B336" s="6" t="s">
        <v>25</v>
      </c>
      <c r="C336" s="7">
        <v>4467.8</v>
      </c>
      <c r="D336" s="7">
        <v>4467.8</v>
      </c>
      <c r="E336" s="4"/>
    </row>
    <row r="337" spans="1:7" ht="39" customHeight="1" x14ac:dyDescent="0.25">
      <c r="A337" s="9" t="s">
        <v>26</v>
      </c>
      <c r="B337" s="10" t="s">
        <v>25</v>
      </c>
      <c r="C337" s="11">
        <v>4467.8</v>
      </c>
      <c r="D337" s="11">
        <v>4467.8</v>
      </c>
      <c r="E337" s="4"/>
    </row>
    <row r="338" spans="1:7" ht="75.599999999999994" customHeight="1" x14ac:dyDescent="0.25">
      <c r="A338" s="5" t="s">
        <v>24</v>
      </c>
      <c r="B338" s="6" t="s">
        <v>23</v>
      </c>
      <c r="C338" s="7">
        <v>0</v>
      </c>
      <c r="D338" s="7">
        <v>399</v>
      </c>
      <c r="E338" s="4"/>
    </row>
    <row r="339" spans="1:7" ht="99.75" x14ac:dyDescent="0.25">
      <c r="A339" s="5" t="s">
        <v>22</v>
      </c>
      <c r="B339" s="6" t="s">
        <v>21</v>
      </c>
      <c r="C339" s="7">
        <v>0</v>
      </c>
      <c r="D339" s="7">
        <v>399</v>
      </c>
      <c r="E339" s="4"/>
    </row>
    <row r="340" spans="1:7" ht="94.15" customHeight="1" x14ac:dyDescent="0.25">
      <c r="A340" s="5" t="s">
        <v>20</v>
      </c>
      <c r="B340" s="6" t="s">
        <v>19</v>
      </c>
      <c r="C340" s="7">
        <v>0</v>
      </c>
      <c r="D340" s="7">
        <v>399</v>
      </c>
      <c r="E340" s="4"/>
    </row>
    <row r="341" spans="1:7" ht="49.9" customHeight="1" x14ac:dyDescent="0.25">
      <c r="A341" s="5" t="s">
        <v>18</v>
      </c>
      <c r="B341" s="6" t="s">
        <v>17</v>
      </c>
      <c r="C341" s="7">
        <v>0</v>
      </c>
      <c r="D341" s="7">
        <v>399</v>
      </c>
      <c r="E341" s="4"/>
    </row>
    <row r="342" spans="1:7" ht="35.450000000000003" customHeight="1" x14ac:dyDescent="0.25">
      <c r="A342" s="9" t="s">
        <v>16</v>
      </c>
      <c r="B342" s="10" t="s">
        <v>15</v>
      </c>
      <c r="C342" s="11">
        <v>0</v>
      </c>
      <c r="D342" s="11">
        <v>235.8</v>
      </c>
      <c r="E342" s="4"/>
    </row>
    <row r="343" spans="1:7" ht="48" customHeight="1" x14ac:dyDescent="0.25">
      <c r="A343" s="9" t="s">
        <v>13</v>
      </c>
      <c r="B343" s="10" t="s">
        <v>14</v>
      </c>
      <c r="C343" s="11">
        <v>0</v>
      </c>
      <c r="D343" s="11">
        <v>106.6</v>
      </c>
      <c r="E343" s="4"/>
    </row>
    <row r="344" spans="1:7" ht="46.9" customHeight="1" x14ac:dyDescent="0.25">
      <c r="A344" s="9" t="s">
        <v>11</v>
      </c>
      <c r="B344" s="10" t="s">
        <v>12</v>
      </c>
      <c r="C344" s="11">
        <v>0</v>
      </c>
      <c r="D344" s="11">
        <v>56.6</v>
      </c>
      <c r="E344" s="4"/>
    </row>
    <row r="345" spans="1:7" ht="60.6" customHeight="1" x14ac:dyDescent="0.25">
      <c r="A345" s="5" t="s">
        <v>10</v>
      </c>
      <c r="B345" s="6" t="s">
        <v>9</v>
      </c>
      <c r="C345" s="7">
        <v>0</v>
      </c>
      <c r="D345" s="14">
        <v>-6984.8</v>
      </c>
      <c r="E345" s="4"/>
    </row>
    <row r="346" spans="1:7" ht="57" x14ac:dyDescent="0.25">
      <c r="A346" s="5" t="s">
        <v>8</v>
      </c>
      <c r="B346" s="6" t="s">
        <v>7</v>
      </c>
      <c r="C346" s="7">
        <v>0</v>
      </c>
      <c r="D346" s="14">
        <v>-6984.8</v>
      </c>
      <c r="E346" s="4"/>
    </row>
    <row r="347" spans="1:7" ht="75" x14ac:dyDescent="0.25">
      <c r="A347" s="9" t="s">
        <v>5</v>
      </c>
      <c r="B347" s="10" t="s">
        <v>6</v>
      </c>
      <c r="C347" s="11">
        <v>0</v>
      </c>
      <c r="D347" s="13">
        <v>-111.7</v>
      </c>
      <c r="E347" s="4"/>
    </row>
    <row r="348" spans="1:7" ht="60" x14ac:dyDescent="0.25">
      <c r="A348" s="9" t="s">
        <v>4</v>
      </c>
      <c r="B348" s="10" t="s">
        <v>0</v>
      </c>
      <c r="C348" s="11">
        <v>0</v>
      </c>
      <c r="D348" s="13">
        <v>-3317</v>
      </c>
      <c r="E348" s="4"/>
    </row>
    <row r="349" spans="1:7" ht="59.45" customHeight="1" x14ac:dyDescent="0.25">
      <c r="A349" s="9" t="s">
        <v>3</v>
      </c>
      <c r="B349" s="10" t="s">
        <v>0</v>
      </c>
      <c r="C349" s="11">
        <v>0</v>
      </c>
      <c r="D349" s="13">
        <v>-1366.7</v>
      </c>
      <c r="E349" s="4"/>
    </row>
    <row r="350" spans="1:7" ht="60" customHeight="1" x14ac:dyDescent="0.25">
      <c r="A350" s="9" t="s">
        <v>2</v>
      </c>
      <c r="B350" s="10" t="s">
        <v>0</v>
      </c>
      <c r="C350" s="11">
        <v>0</v>
      </c>
      <c r="D350" s="13">
        <v>-189.9</v>
      </c>
      <c r="E350" s="4"/>
    </row>
    <row r="351" spans="1:7" ht="60" x14ac:dyDescent="0.25">
      <c r="A351" s="9" t="s">
        <v>1</v>
      </c>
      <c r="B351" s="10" t="s">
        <v>0</v>
      </c>
      <c r="C351" s="11">
        <v>0</v>
      </c>
      <c r="D351" s="13">
        <v>-1999.5</v>
      </c>
      <c r="E351" s="4"/>
    </row>
    <row r="352" spans="1:7" ht="12.75" customHeight="1" x14ac:dyDescent="0.25">
      <c r="A352" s="23"/>
      <c r="B352" s="24" t="s">
        <v>512</v>
      </c>
      <c r="C352" s="7">
        <f>SUM(C11+C240)</f>
        <v>8369597.5</v>
      </c>
      <c r="D352" s="7">
        <f>SUM(D11+D240)</f>
        <v>8121386.1000000006</v>
      </c>
      <c r="E352" s="4"/>
      <c r="F352" s="16"/>
      <c r="G352" s="16"/>
    </row>
    <row r="353" spans="1:5" ht="12.75" customHeight="1" x14ac:dyDescent="0.25">
      <c r="A353" s="3"/>
      <c r="B353" s="3"/>
      <c r="C353" s="3"/>
      <c r="D353" s="3"/>
      <c r="E353" s="3"/>
    </row>
    <row r="354" spans="1:5" ht="12.75" customHeight="1" x14ac:dyDescent="0.25">
      <c r="A354" s="3"/>
      <c r="B354" s="3"/>
      <c r="C354" s="3"/>
      <c r="D354" s="3"/>
      <c r="E354" s="3"/>
    </row>
  </sheetData>
  <mergeCells count="8">
    <mergeCell ref="C1:D2"/>
    <mergeCell ref="A8:A10"/>
    <mergeCell ref="B8:B10"/>
    <mergeCell ref="C8:C10"/>
    <mergeCell ref="D8:D10"/>
    <mergeCell ref="A4:D4"/>
    <mergeCell ref="A6:D6"/>
    <mergeCell ref="A5:D5"/>
  </mergeCells>
  <pageMargins left="0.72" right="0.19685039370078741" top="0.23622047244094491" bottom="0.19685039370078741" header="0.19685039370078741" footer="0.19685039370078741"/>
  <pageSetup paperSize="9" scale="88"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ДЧБ_1</vt:lpstr>
      <vt:lpstr>ДЧБ_1!Заголовки_для_печати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Н.Г. Крикун</cp:lastModifiedBy>
  <cp:lastPrinted>2020-03-05T12:58:59Z</cp:lastPrinted>
  <dcterms:created xsi:type="dcterms:W3CDTF">2020-02-21T11:27:19Z</dcterms:created>
  <dcterms:modified xsi:type="dcterms:W3CDTF">2020-04-06T08:32:32Z</dcterms:modified>
</cp:coreProperties>
</file>