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<sst xmlns="http://schemas.openxmlformats.org/spreadsheetml/2006/main" count="41" uniqueCount="41">
  <si>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</si>
  <si>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</si>
  <si>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</si>
  <si>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</si>
  <si>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</si>
  <si>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</si>
  <si>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</si>
  <si>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</si>
  <si>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</si>
  <si>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</si>
  <si>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</si>
  <si>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</si>
  <si>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</si>
  <si>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</si>
  <si>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</si>
  <si>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</si>
  <si>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</si>
  <si>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</si>
  <si>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</si>
  <si>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</si>
  <si>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</si>
  <si>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</si>
  <si>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</si>
  <si>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</si>
  <si>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</si>
  <si>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</si>
  <si>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</si>
  <si>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</si>
  <si>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</si>
  <si>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</si>
  <si>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</si>
  <si>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</si>
  <si>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</si>
  <si>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предыдущего года, %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</si>
  <si>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01.02.2023)</t>
  </si>
  <si>
    <t>Годовые бюджетные назначения в соответствии с отчетом об исполнении бюджета городского округа Щёлково на 2023 год , тыс. руб.</t>
  </si>
  <si>
    <t>Фактически исполнено по состоянию на 01.02.2023,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</si>
  <si>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</si>
  <si>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Фактически исполнено по состоянию на 01.02.2022, тыс. руб.</t>
  </si>
  <si>
    <t>Годовые бюджетные назначения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</si>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</sst>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1">
      <selection activeCell="I19" sqref="I19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39</v>
      </c>
      <c r="D3" s="12" t="s">
        <v>35</v>
      </c>
      <c r="E3" s="12" t="s">
        <v>36</v>
      </c>
      <c r="F3" s="12" t="s">
        <v>40</v>
      </c>
      <c r="G3" s="12" t="s">
        <v>37</v>
      </c>
      <c r="H3" s="13" t="s">
        <v>38</v>
      </c>
      <c r="I3" s="13" t="s">
        <v>33</v>
      </c>
    </row>
    <row r="4" spans="1:9" ht="15">
      <c r="A4" s="3" t="s">
        <v>5</v>
      </c>
      <c r="B4" s="4" t="s">
        <v>14</v>
      </c>
      <c r="C4" s="18">
        <v>4320</v>
      </c>
      <c r="D4" s="18">
        <v>4320</v>
      </c>
      <c r="E4" s="18"/>
      <c r="F4" s="5"/>
      <c r="G4" s="5">
        <f>E4/D4</f>
        <v>0</v>
      </c>
      <c r="H4" s="18">
        <v>0</v>
      </c>
      <c r="I4" s="5"/>
    </row>
    <row r="5" spans="1:9" ht="15">
      <c r="A5" s="6" t="s">
        <v>13</v>
      </c>
      <c r="B5" s="4" t="s">
        <v>15</v>
      </c>
      <c r="C5" s="18">
        <v>695450</v>
      </c>
      <c r="D5" s="18">
        <v>695450</v>
      </c>
      <c r="E5" s="18">
        <v>50321</v>
      </c>
      <c r="F5" s="5">
        <f>E5/C5</f>
        <v>0.0723574663886692</v>
      </c>
      <c r="G5" s="5">
        <f>E5/D5</f>
        <v>0.0723574663886692</v>
      </c>
      <c r="H5" s="18">
        <v>44855.2</v>
      </c>
      <c r="I5" s="5">
        <f aca="true" t="shared" si="0" ref="I4:I14">E5/H5</f>
        <v>1.1218543223528155</v>
      </c>
    </row>
    <row r="6" spans="1:9" ht="15">
      <c r="A6" s="3" t="s">
        <v>6</v>
      </c>
      <c r="B6" s="4" t="s">
        <v>16</v>
      </c>
      <c r="C6" s="18">
        <v>5705343</v>
      </c>
      <c r="D6" s="18">
        <v>5705343</v>
      </c>
      <c r="E6" s="18">
        <v>404395</v>
      </c>
      <c r="F6" s="5">
        <f aca="true" t="shared" si="1" ref="F6:F23">E6/C6</f>
        <v>0.07088005050704226</v>
      </c>
      <c r="G6" s="5">
        <f aca="true" t="shared" si="2" ref="G6:G25">E6/D6</f>
        <v>0.07088005050704226</v>
      </c>
      <c r="H6" s="18">
        <v>365969.7</v>
      </c>
      <c r="I6" s="5">
        <f t="shared" si="0"/>
        <v>1.1049958507493927</v>
      </c>
    </row>
    <row r="7" spans="1:9" ht="15">
      <c r="A7" s="7" t="s">
        <v>7</v>
      </c>
      <c r="B7" s="4" t="s">
        <v>17</v>
      </c>
      <c r="C7" s="18">
        <v>64125</v>
      </c>
      <c r="D7" s="18">
        <v>64125</v>
      </c>
      <c r="E7" s="18"/>
      <c r="F7" s="5">
        <f t="shared" si="1"/>
        <v>0</v>
      </c>
      <c r="G7" s="5">
        <f t="shared" si="2"/>
        <v>0</v>
      </c>
      <c r="H7" s="18">
        <v>0</v>
      </c>
      <c r="I7" s="5"/>
    </row>
    <row r="8" spans="1:9" ht="15">
      <c r="A8" s="3" t="s">
        <v>8</v>
      </c>
      <c r="B8" s="4" t="s">
        <v>18</v>
      </c>
      <c r="C8" s="18">
        <v>429730</v>
      </c>
      <c r="D8" s="18">
        <v>429730</v>
      </c>
      <c r="E8" s="18">
        <v>32744</v>
      </c>
      <c r="F8" s="5">
        <f t="shared" si="1"/>
        <v>0.07619668163730714</v>
      </c>
      <c r="G8" s="5">
        <f t="shared" si="2"/>
        <v>0.07619668163730714</v>
      </c>
      <c r="H8" s="18">
        <v>28393.7</v>
      </c>
      <c r="I8" s="5">
        <f t="shared" si="0"/>
        <v>1.153213564980964</v>
      </c>
    </row>
    <row r="9" spans="1:9" ht="15">
      <c r="A9" s="3" t="s">
        <v>9</v>
      </c>
      <c r="B9" s="4" t="s">
        <v>19</v>
      </c>
      <c r="C9" s="18">
        <v>10732</v>
      </c>
      <c r="D9" s="18">
        <v>10732</v>
      </c>
      <c r="E9" s="18"/>
      <c r="F9" s="5">
        <f t="shared" si="1"/>
        <v>0</v>
      </c>
      <c r="G9" s="5">
        <f t="shared" si="2"/>
        <v>0</v>
      </c>
      <c r="H9" s="18">
        <v>0</v>
      </c>
      <c r="I9" s="5"/>
    </row>
    <row r="10" spans="1:9" ht="24">
      <c r="A10" s="3" t="s">
        <v>10</v>
      </c>
      <c r="B10" s="4" t="s">
        <v>20</v>
      </c>
      <c r="C10" s="18">
        <v>37484</v>
      </c>
      <c r="D10" s="18">
        <v>37484</v>
      </c>
      <c r="E10" s="18"/>
      <c r="F10" s="5">
        <f t="shared" si="1"/>
        <v>0</v>
      </c>
      <c r="G10" s="5">
        <f t="shared" si="2"/>
        <v>0</v>
      </c>
      <c r="H10" s="18">
        <v>497</v>
      </c>
      <c r="I10" s="5">
        <f t="shared" si="0"/>
        <v>0</v>
      </c>
    </row>
    <row r="11" spans="1:9" ht="24">
      <c r="A11" s="3" t="s">
        <v>11</v>
      </c>
      <c r="B11" s="4" t="s">
        <v>21</v>
      </c>
      <c r="C11" s="18">
        <v>183446</v>
      </c>
      <c r="D11" s="18">
        <v>183446</v>
      </c>
      <c r="E11" s="18">
        <v>3097</v>
      </c>
      <c r="F11" s="5">
        <f t="shared" si="1"/>
        <v>0.01688235229985936</v>
      </c>
      <c r="G11" s="5">
        <f t="shared" si="2"/>
        <v>0.01688235229985936</v>
      </c>
      <c r="H11" s="18">
        <v>2297.7</v>
      </c>
      <c r="I11" s="5">
        <f t="shared" si="0"/>
        <v>1.3478696087391742</v>
      </c>
    </row>
    <row r="12" spans="1:9" ht="15">
      <c r="A12" s="3" t="s">
        <v>12</v>
      </c>
      <c r="B12" s="4" t="s">
        <v>22</v>
      </c>
      <c r="C12" s="18">
        <v>124138</v>
      </c>
      <c r="D12" s="18">
        <v>124138</v>
      </c>
      <c r="E12" s="18"/>
      <c r="F12" s="5">
        <f t="shared" si="1"/>
        <v>0</v>
      </c>
      <c r="G12" s="5">
        <f t="shared" si="2"/>
        <v>0</v>
      </c>
      <c r="H12" s="18">
        <v>0</v>
      </c>
      <c r="I12" s="5"/>
    </row>
    <row r="13" spans="1:9" ht="24">
      <c r="A13" s="3">
        <v>1000000000</v>
      </c>
      <c r="B13" s="4" t="s">
        <v>23</v>
      </c>
      <c r="C13" s="18">
        <v>464124</v>
      </c>
      <c r="D13" s="18">
        <v>464124</v>
      </c>
      <c r="E13" s="18"/>
      <c r="F13" s="5">
        <f t="shared" si="1"/>
        <v>0</v>
      </c>
      <c r="G13" s="5">
        <f t="shared" si="2"/>
        <v>0</v>
      </c>
      <c r="H13" s="18">
        <v>2521.1</v>
      </c>
      <c r="I13" s="5">
        <f t="shared" si="0"/>
        <v>0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9</v>
      </c>
      <c r="F14" s="5">
        <f t="shared" si="1"/>
        <v>0.0045</v>
      </c>
      <c r="G14" s="5">
        <f t="shared" si="2"/>
        <v>0.0045</v>
      </c>
      <c r="H14" s="18">
        <v>0</v>
      </c>
      <c r="I14" s="5"/>
    </row>
    <row r="15" spans="1:9" ht="24">
      <c r="A15" s="3">
        <v>1200000000</v>
      </c>
      <c r="B15" s="4" t="s">
        <v>25</v>
      </c>
      <c r="C15" s="18">
        <v>1347470</v>
      </c>
      <c r="D15" s="18">
        <v>1345079</v>
      </c>
      <c r="E15" s="18">
        <v>29970</v>
      </c>
      <c r="F15" s="5">
        <f t="shared" si="1"/>
        <v>0.0222416825606507</v>
      </c>
      <c r="G15" s="5">
        <f t="shared" si="2"/>
        <v>0.022281219170026446</v>
      </c>
      <c r="H15" s="18">
        <v>27712.1</v>
      </c>
      <c r="I15" s="5">
        <f aca="true" t="shared" si="3" ref="I15:I22">E15/H15</f>
        <v>1.0814770443235988</v>
      </c>
    </row>
    <row r="16" spans="1:9" ht="48">
      <c r="A16" s="3">
        <v>1300000000</v>
      </c>
      <c r="B16" s="4" t="s">
        <v>26</v>
      </c>
      <c r="C16" s="18">
        <v>62644</v>
      </c>
      <c r="D16" s="18">
        <v>62644</v>
      </c>
      <c r="E16" s="18">
        <v>2600</v>
      </c>
      <c r="F16" s="5">
        <f t="shared" si="1"/>
        <v>0.0415043739224826</v>
      </c>
      <c r="G16" s="5">
        <f t="shared" si="2"/>
        <v>0.0415043739224826</v>
      </c>
      <c r="H16" s="18">
        <v>1687.6</v>
      </c>
      <c r="I16" s="5">
        <f t="shared" si="3"/>
        <v>1.5406494429959707</v>
      </c>
    </row>
    <row r="17" spans="1:9" ht="24">
      <c r="A17" s="8">
        <v>1400000000</v>
      </c>
      <c r="B17" s="4" t="s">
        <v>27</v>
      </c>
      <c r="C17" s="19">
        <v>521653</v>
      </c>
      <c r="D17" s="19">
        <v>521653</v>
      </c>
      <c r="E17" s="18">
        <v>17798</v>
      </c>
      <c r="F17" s="9">
        <f t="shared" si="1"/>
        <v>0.034118465723383166</v>
      </c>
      <c r="G17" s="5">
        <f t="shared" si="2"/>
        <v>0.034118465723383166</v>
      </c>
      <c r="H17" s="19">
        <v>28064.4</v>
      </c>
      <c r="I17" s="5">
        <f t="shared" si="3"/>
        <v>0.6341842334060233</v>
      </c>
    </row>
    <row r="18" spans="1:9" ht="24">
      <c r="A18" s="8">
        <v>1500000000</v>
      </c>
      <c r="B18" s="4" t="s">
        <v>28</v>
      </c>
      <c r="C18" s="19">
        <v>138246</v>
      </c>
      <c r="D18" s="19">
        <v>138246</v>
      </c>
      <c r="E18" s="19">
        <v>30650</v>
      </c>
      <c r="F18" s="9">
        <f t="shared" si="1"/>
        <v>0.22170623381508325</v>
      </c>
      <c r="G18" s="5">
        <f t="shared" si="2"/>
        <v>0.22170623381508325</v>
      </c>
      <c r="H18" s="19">
        <v>911.2</v>
      </c>
      <c r="I18" s="5">
        <f t="shared" si="3"/>
        <v>33.6369622475856</v>
      </c>
    </row>
    <row r="19" spans="1:9" ht="24">
      <c r="A19" s="8">
        <v>1600000000</v>
      </c>
      <c r="B19" s="4" t="s">
        <v>29</v>
      </c>
      <c r="C19" s="19">
        <v>3983</v>
      </c>
      <c r="D19" s="19">
        <v>3983</v>
      </c>
      <c r="E19" s="19"/>
      <c r="F19" s="9">
        <f t="shared" si="1"/>
        <v>0</v>
      </c>
      <c r="G19" s="5">
        <f t="shared" si="2"/>
        <v>0</v>
      </c>
      <c r="H19" s="19">
        <v>0</v>
      </c>
      <c r="I19" s="5"/>
    </row>
    <row r="20" spans="1:9" ht="24">
      <c r="A20" s="8">
        <v>1700000000</v>
      </c>
      <c r="B20" s="4" t="s">
        <v>30</v>
      </c>
      <c r="C20" s="19">
        <v>1738634</v>
      </c>
      <c r="D20" s="19">
        <v>1725106</v>
      </c>
      <c r="E20" s="19">
        <v>145392</v>
      </c>
      <c r="F20" s="9">
        <f t="shared" si="1"/>
        <v>0.08362427054802793</v>
      </c>
      <c r="G20" s="5">
        <f t="shared" si="2"/>
        <v>0.08428003844401445</v>
      </c>
      <c r="H20" s="19">
        <v>27936</v>
      </c>
      <c r="I20" s="5">
        <f t="shared" si="3"/>
        <v>5.20446735395189</v>
      </c>
    </row>
    <row r="21" spans="1:9" ht="24">
      <c r="A21" s="8">
        <v>1800000000</v>
      </c>
      <c r="B21" s="4" t="s">
        <v>31</v>
      </c>
      <c r="C21" s="19">
        <v>1707800</v>
      </c>
      <c r="D21" s="19">
        <v>1707704</v>
      </c>
      <c r="E21" s="19">
        <v>38519</v>
      </c>
      <c r="F21" s="9">
        <f t="shared" si="1"/>
        <v>0.022554748799625247</v>
      </c>
      <c r="G21" s="5">
        <f t="shared" si="2"/>
        <v>0.022556016733579123</v>
      </c>
      <c r="H21" s="19">
        <v>392</v>
      </c>
      <c r="I21" s="5">
        <f t="shared" si="3"/>
        <v>98.26275510204081</v>
      </c>
    </row>
    <row r="22" spans="1:9" ht="24">
      <c r="A22" s="8">
        <v>1900000000</v>
      </c>
      <c r="B22" s="4" t="s">
        <v>32</v>
      </c>
      <c r="C22" s="19"/>
      <c r="D22" s="19"/>
      <c r="E22" s="19"/>
      <c r="F22" s="9"/>
      <c r="G22" s="5"/>
      <c r="H22" s="19"/>
      <c r="I22" s="5"/>
    </row>
    <row r="23" spans="1:9" s="16" customFormat="1" ht="14.25">
      <c r="A23" s="10"/>
      <c r="B23" s="2" t="s">
        <v>2</v>
      </c>
      <c r="C23" s="20">
        <f>SUM(C4:C22)</f>
        <v>13241322</v>
      </c>
      <c r="D23" s="20">
        <f>SUM(D4:D22)</f>
        <v>13225307</v>
      </c>
      <c r="E23" s="20">
        <f>SUM(E4:E22)</f>
        <v>755495</v>
      </c>
      <c r="F23" s="11">
        <f t="shared" si="1"/>
        <v>0.057055858924056076</v>
      </c>
      <c r="G23" s="17">
        <f t="shared" si="2"/>
        <v>0.057124949916096464</v>
      </c>
      <c r="H23" s="20">
        <f>SUM(H4:H22)</f>
        <v>531237.7</v>
      </c>
      <c r="I23" s="17">
        <f>E23/H23</f>
        <v>1.4221411620447872</v>
      </c>
    </row>
    <row r="24" spans="1:9" ht="15">
      <c r="A24" s="8">
        <v>9000000000</v>
      </c>
      <c r="B24" s="4" t="s">
        <v>3</v>
      </c>
      <c r="C24" s="19">
        <f>487800+47509</f>
        <v>535309</v>
      </c>
      <c r="D24" s="19">
        <f>546077+47508</f>
        <v>593585</v>
      </c>
      <c r="E24" s="19">
        <f>2488+1145</f>
        <v>3633</v>
      </c>
      <c r="F24" s="9">
        <f>E24/C24</f>
        <v>0.006786734390791113</v>
      </c>
      <c r="G24" s="5">
        <f t="shared" si="2"/>
        <v>0.006120437679523573</v>
      </c>
      <c r="H24" s="19">
        <v>630.2</v>
      </c>
      <c r="I24" s="5">
        <f>E24/H24</f>
        <v>5.764836559822278</v>
      </c>
    </row>
    <row r="25" spans="1:9" s="16" customFormat="1" ht="14.25">
      <c r="A25" s="10"/>
      <c r="B25" s="2" t="s">
        <v>4</v>
      </c>
      <c r="C25" s="20">
        <f>C23+C24</f>
        <v>13776631</v>
      </c>
      <c r="D25" s="20">
        <f>D23+D24</f>
        <v>13818892</v>
      </c>
      <c r="E25" s="20">
        <f>E23+E24</f>
        <v>759128</v>
      </c>
      <c r="F25" s="11">
        <f>E25/C25</f>
        <v>0.05510258640156654</v>
      </c>
      <c r="G25" s="17">
        <f t="shared" si="2"/>
        <v>0.05493407141469808</v>
      </c>
      <c r="H25" s="20">
        <f>H23+H24</f>
        <v>531867.8999999999</v>
      </c>
      <c r="I25" s="17">
        <f>E25/H25</f>
        <v>1.4272867379287228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2023-03-03T09:02:44Z</cp:lastPrinted>
  <dcterms:created xsi:type="dcterms:W3CDTF">2017-12-11T14:03:53Z</dcterms:created>
  <dcterms:modified xsi:type="dcterms:W3CDTF">2023-03-03T09:20:17Z</dcterms:modified>
  <cp:category/>
  <cp:version/>
  <cp:contentType/>
  <cp:contentStatus/>
</cp:coreProperties>
</file>