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20730" windowHeight="8640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<sst xmlns="http://schemas.openxmlformats.org/spreadsheetml/2006/main" count="41" uniqueCount="41">
  <si>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Код целевой статьи расходов</t>
  </si>
  <si>
    <t>Наименование</t>
  </si>
  <si>
    <t>ИТОГО ПО ПРОГРАММАМ</t>
  </si>
  <si>
    <t xml:space="preserve">Непрограммные расходы </t>
  </si>
  <si>
    <t>РАСХОДЫ ВСЕГО</t>
  </si>
  <si>
    <t>0100000000</t>
  </si>
  <si>
    <t>0300000000</t>
  </si>
  <si>
    <t>0400000000</t>
  </si>
  <si>
    <t>0500000000</t>
  </si>
  <si>
    <t>0600000000</t>
  </si>
  <si>
    <t>0700000000</t>
  </si>
  <si>
    <t>0800000000</t>
  </si>
  <si>
    <t>0900000000</t>
  </si>
  <si>
    <t>0200000000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</si>
  <si>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</si>
  <si>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</si>
  <si>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</si>
  <si>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</si>
  <si>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</si>
  <si>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</si>
  <si>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</si>
  <si>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</si>
  <si>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</si>
  <si>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</si>
  <si>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</si>
  <si>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</si>
  <si>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</si>
  <si>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</si>
  <si>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</si>
  <si>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</si>
  <si>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</si>
  <si>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</si>
  <si>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Муниципальная программа "Переселение граждан из аварийного жилищного фонда"</t>
  </si>
  <si>
    <t>Темп роста к соответствующему периоду предыдущего года, %</t>
  </si>
  <si>
    <t>Годовые бюджетные назначения в соответствии с отчетом об исполнении бюджета городского округа Щёлково на 2023 год , тыс. руб.</t>
  </si>
  <si>
    <t>% исполнения годовых бюджетных назначений в соответствии с отчетом об исполнении бюджета городского округа Щёлково на  2023 год</t>
  </si>
  <si>
    <t>Годовые бюджетные назначения в соответствии с Решением Совета депутатов от 14.12.2022 № 465/55-127-НПА на 2023 год, тыс. руб.</t>
  </si>
  <si>
    <t>% исполнения годовых бюджетных назначений в соответствии с Решением Совета депутатов от 14.12.2022 № 465/55-127-НПА на 2023 год</t>
  </si>
  <si>
    <t>Сведения об исполнении бюджета городского округа Щёлково Московской области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(по состоянию на 01.04.2023)</t>
  </si>
  <si>
    <t>Фактически исполнено по состоянию на 01.04.2023, тыс. руб.</t>
  </si>
  <si>
    <t>Фактически исполнено по состоянию на 01.04.2022, тыс. руб.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</si>
</sst>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_ ;[Red]\-#,##0\ "/>
    <numFmt numFmtId="175" formatCode="#,##0.0"/>
    <numFmt numFmtId="176" formatCode="#,##0.00;[Red]\-#,##0.00;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 wrapText="1"/>
    </xf>
    <xf numFmtId="10" fontId="3" fillId="33" borderId="10" xfId="0" applyNumberFormat="1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10" fontId="44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10" fontId="45" fillId="33" borderId="1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vertical="center"/>
    </xf>
    <xf numFmtId="0" fontId="46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vertical="center"/>
    </xf>
    <xf numFmtId="10" fontId="5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44" fillId="33" borderId="10" xfId="0" applyNumberFormat="1" applyFont="1" applyFill="1" applyBorder="1" applyAlignment="1">
      <alignment horizontal="center" vertical="center" wrapText="1"/>
    </xf>
    <xf numFmtId="3" fontId="45" fillId="33" borderId="1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zoomScale="108" zoomScaleNormal="108" zoomScalePageLayoutView="0" workbookViewId="0" topLeftCell="A4">
      <selection activeCell="D25" sqref="D25"/>
    </sheetView>
  </sheetViews>
  <sheetFormatPr defaultColWidth="9.140625" defaultRowHeight="15"/>
  <cols>
    <col min="1" max="1" width="9.57421875" style="14" customWidth="1"/>
    <col min="2" max="2" width="45.7109375" style="14" customWidth="1"/>
    <col min="3" max="4" width="20.28125" style="14" customWidth="1"/>
    <col min="5" max="5" width="15.8515625" style="14" customWidth="1"/>
    <col min="6" max="6" width="15.8515625" style="15" customWidth="1"/>
    <col min="7" max="7" width="16.00390625" style="15" customWidth="1"/>
    <col min="8" max="8" width="12.57421875" style="14" customWidth="1"/>
    <col min="9" max="9" width="13.00390625" style="14" customWidth="1"/>
    <col min="10" max="16384" width="9.140625" style="14" customWidth="1"/>
  </cols>
  <sheetData>
    <row r="1" spans="1:9" ht="77.25" customHeight="1">
      <c r="A1" s="21" t="s">
        <v>38</v>
      </c>
      <c r="B1" s="21"/>
      <c r="C1" s="21"/>
      <c r="D1" s="21"/>
      <c r="E1" s="21"/>
      <c r="F1" s="21"/>
      <c r="G1" s="21"/>
      <c r="H1" s="21"/>
      <c r="I1" s="21"/>
    </row>
    <row r="2" ht="15" hidden="1"/>
    <row r="3" spans="1:9" s="16" customFormat="1" ht="132">
      <c r="A3" s="1" t="s">
        <v>0</v>
      </c>
      <c r="B3" s="1" t="s">
        <v>1</v>
      </c>
      <c r="C3" s="12" t="s">
        <v>36</v>
      </c>
      <c r="D3" s="12" t="s">
        <v>34</v>
      </c>
      <c r="E3" s="12" t="s">
        <v>39</v>
      </c>
      <c r="F3" s="12" t="s">
        <v>37</v>
      </c>
      <c r="G3" s="12" t="s">
        <v>35</v>
      </c>
      <c r="H3" s="13" t="s">
        <v>40</v>
      </c>
      <c r="I3" s="13" t="s">
        <v>33</v>
      </c>
    </row>
    <row r="4" spans="1:9" ht="15">
      <c r="A4" s="3" t="s">
        <v>5</v>
      </c>
      <c r="B4" s="4" t="s">
        <v>14</v>
      </c>
      <c r="C4" s="18">
        <v>4320</v>
      </c>
      <c r="D4" s="18">
        <v>4320</v>
      </c>
      <c r="E4" s="18">
        <v>700</v>
      </c>
      <c r="F4" s="5"/>
      <c r="G4" s="5">
        <f>E4/D4</f>
        <v>0.16203703703703703</v>
      </c>
      <c r="H4" s="18">
        <v>577</v>
      </c>
      <c r="I4" s="5">
        <f aca="true" t="shared" si="0" ref="I4:I13">E4/H4</f>
        <v>1.2131715771230502</v>
      </c>
    </row>
    <row r="5" spans="1:9" ht="15">
      <c r="A5" s="6" t="s">
        <v>13</v>
      </c>
      <c r="B5" s="4" t="s">
        <v>15</v>
      </c>
      <c r="C5" s="18">
        <v>695450</v>
      </c>
      <c r="D5" s="18">
        <v>684054</v>
      </c>
      <c r="E5" s="18">
        <v>148799</v>
      </c>
      <c r="F5" s="5">
        <f>E5/C5</f>
        <v>0.21396074484146954</v>
      </c>
      <c r="G5" s="5">
        <f>E5/D5</f>
        <v>0.21752522461677</v>
      </c>
      <c r="H5" s="18">
        <v>145250</v>
      </c>
      <c r="I5" s="5">
        <f t="shared" si="0"/>
        <v>1.024433734939759</v>
      </c>
    </row>
    <row r="6" spans="1:9" ht="15">
      <c r="A6" s="3" t="s">
        <v>6</v>
      </c>
      <c r="B6" s="4" t="s">
        <v>16</v>
      </c>
      <c r="C6" s="18">
        <v>5705343</v>
      </c>
      <c r="D6" s="18">
        <v>5727284</v>
      </c>
      <c r="E6" s="18">
        <v>1332024</v>
      </c>
      <c r="F6" s="5">
        <f aca="true" t="shared" si="1" ref="F6:F23">E6/C6</f>
        <v>0.23346957404664365</v>
      </c>
      <c r="G6" s="5">
        <f aca="true" t="shared" si="2" ref="G6:G25">E6/D6</f>
        <v>0.23257516128063493</v>
      </c>
      <c r="H6" s="18">
        <v>1336311</v>
      </c>
      <c r="I6" s="5">
        <f t="shared" si="0"/>
        <v>0.9967919144570389</v>
      </c>
    </row>
    <row r="7" spans="1:9" ht="15">
      <c r="A7" s="7" t="s">
        <v>7</v>
      </c>
      <c r="B7" s="4" t="s">
        <v>17</v>
      </c>
      <c r="C7" s="18">
        <v>64125</v>
      </c>
      <c r="D7" s="18">
        <v>64125</v>
      </c>
      <c r="E7" s="18">
        <v>8327</v>
      </c>
      <c r="F7" s="5">
        <f t="shared" si="1"/>
        <v>0.12985575048732945</v>
      </c>
      <c r="G7" s="5">
        <f t="shared" si="2"/>
        <v>0.12985575048732945</v>
      </c>
      <c r="H7" s="18">
        <v>16534</v>
      </c>
      <c r="I7" s="5">
        <f t="shared" si="0"/>
        <v>0.5036288859320188</v>
      </c>
    </row>
    <row r="8" spans="1:9" ht="15">
      <c r="A8" s="3" t="s">
        <v>8</v>
      </c>
      <c r="B8" s="4" t="s">
        <v>18</v>
      </c>
      <c r="C8" s="18">
        <v>429730</v>
      </c>
      <c r="D8" s="18">
        <v>465066</v>
      </c>
      <c r="E8" s="18">
        <v>105834</v>
      </c>
      <c r="F8" s="5">
        <f t="shared" si="1"/>
        <v>0.2462802224652689</v>
      </c>
      <c r="G8" s="5">
        <f t="shared" si="2"/>
        <v>0.2275677000683774</v>
      </c>
      <c r="H8" s="18">
        <v>90911</v>
      </c>
      <c r="I8" s="5">
        <f t="shared" si="0"/>
        <v>1.16414955285939</v>
      </c>
    </row>
    <row r="9" spans="1:9" ht="15">
      <c r="A9" s="3" t="s">
        <v>9</v>
      </c>
      <c r="B9" s="4" t="s">
        <v>19</v>
      </c>
      <c r="C9" s="18">
        <v>10732</v>
      </c>
      <c r="D9" s="18">
        <v>10732</v>
      </c>
      <c r="E9" s="18">
        <v>1074</v>
      </c>
      <c r="F9" s="5">
        <f t="shared" si="1"/>
        <v>0.10007454342154305</v>
      </c>
      <c r="G9" s="5">
        <f t="shared" si="2"/>
        <v>0.10007454342154305</v>
      </c>
      <c r="H9" s="18">
        <v>25</v>
      </c>
      <c r="I9" s="5">
        <f t="shared" si="0"/>
        <v>42.96</v>
      </c>
    </row>
    <row r="10" spans="1:9" ht="24">
      <c r="A10" s="3" t="s">
        <v>10</v>
      </c>
      <c r="B10" s="4" t="s">
        <v>20</v>
      </c>
      <c r="C10" s="18">
        <v>37484</v>
      </c>
      <c r="D10" s="18">
        <v>37484</v>
      </c>
      <c r="E10" s="18">
        <v>350</v>
      </c>
      <c r="F10" s="5">
        <f t="shared" si="1"/>
        <v>0.009337317255362288</v>
      </c>
      <c r="G10" s="5">
        <f t="shared" si="2"/>
        <v>0.009337317255362288</v>
      </c>
      <c r="H10" s="18">
        <v>1092</v>
      </c>
      <c r="I10" s="5">
        <f t="shared" si="0"/>
        <v>0.32051282051282054</v>
      </c>
    </row>
    <row r="11" spans="1:9" ht="24">
      <c r="A11" s="3" t="s">
        <v>11</v>
      </c>
      <c r="B11" s="4" t="s">
        <v>21</v>
      </c>
      <c r="C11" s="18">
        <v>183446</v>
      </c>
      <c r="D11" s="18">
        <v>197165</v>
      </c>
      <c r="E11" s="18">
        <v>23610</v>
      </c>
      <c r="F11" s="5">
        <f t="shared" si="1"/>
        <v>0.1287027245074845</v>
      </c>
      <c r="G11" s="5">
        <f t="shared" si="2"/>
        <v>0.11974741967387721</v>
      </c>
      <c r="H11" s="18">
        <v>26296</v>
      </c>
      <c r="I11" s="5">
        <f t="shared" si="0"/>
        <v>0.8978551871006998</v>
      </c>
    </row>
    <row r="12" spans="1:9" ht="15">
      <c r="A12" s="3" t="s">
        <v>12</v>
      </c>
      <c r="B12" s="4" t="s">
        <v>22</v>
      </c>
      <c r="C12" s="18">
        <v>124138</v>
      </c>
      <c r="D12" s="18">
        <v>124138</v>
      </c>
      <c r="E12" s="18">
        <v>87838</v>
      </c>
      <c r="F12" s="5">
        <f t="shared" si="1"/>
        <v>0.7075834957869468</v>
      </c>
      <c r="G12" s="5">
        <f t="shared" si="2"/>
        <v>0.7075834957869468</v>
      </c>
      <c r="H12" s="18">
        <v>34094</v>
      </c>
      <c r="I12" s="5">
        <f t="shared" si="0"/>
        <v>2.576347744471168</v>
      </c>
    </row>
    <row r="13" spans="1:9" ht="24">
      <c r="A13" s="3">
        <v>1000000000</v>
      </c>
      <c r="B13" s="4" t="s">
        <v>23</v>
      </c>
      <c r="C13" s="18">
        <v>464124</v>
      </c>
      <c r="D13" s="18">
        <v>464124</v>
      </c>
      <c r="E13" s="18">
        <v>137</v>
      </c>
      <c r="F13" s="5">
        <f t="shared" si="1"/>
        <v>0.00029517973644974186</v>
      </c>
      <c r="G13" s="5">
        <f t="shared" si="2"/>
        <v>0.00029517973644974186</v>
      </c>
      <c r="H13" s="18">
        <v>44665</v>
      </c>
      <c r="I13" s="5">
        <f t="shared" si="0"/>
        <v>0.0030672786297996192</v>
      </c>
    </row>
    <row r="14" spans="1:9" ht="15">
      <c r="A14" s="3">
        <v>1100000000</v>
      </c>
      <c r="B14" s="4" t="s">
        <v>24</v>
      </c>
      <c r="C14" s="18">
        <v>2000</v>
      </c>
      <c r="D14" s="18">
        <v>2000</v>
      </c>
      <c r="E14" s="18">
        <v>9</v>
      </c>
      <c r="F14" s="5">
        <f t="shared" si="1"/>
        <v>0.0045</v>
      </c>
      <c r="G14" s="5">
        <f t="shared" si="2"/>
        <v>0.0045</v>
      </c>
      <c r="H14" s="18"/>
      <c r="I14" s="5"/>
    </row>
    <row r="15" spans="1:9" ht="24">
      <c r="A15" s="3">
        <v>1200000000</v>
      </c>
      <c r="B15" s="4" t="s">
        <v>25</v>
      </c>
      <c r="C15" s="18">
        <v>1347470</v>
      </c>
      <c r="D15" s="18">
        <v>1342953</v>
      </c>
      <c r="E15" s="18">
        <v>340574</v>
      </c>
      <c r="F15" s="5">
        <f t="shared" si="1"/>
        <v>0.2527507105909593</v>
      </c>
      <c r="G15" s="5">
        <f t="shared" si="2"/>
        <v>0.2536008333873188</v>
      </c>
      <c r="H15" s="18">
        <v>238996</v>
      </c>
      <c r="I15" s="5">
        <f aca="true" t="shared" si="3" ref="I15:I21">E15/H15</f>
        <v>1.4250196656010978</v>
      </c>
    </row>
    <row r="16" spans="1:9" ht="48">
      <c r="A16" s="3">
        <v>1300000000</v>
      </c>
      <c r="B16" s="4" t="s">
        <v>26</v>
      </c>
      <c r="C16" s="18">
        <v>62644</v>
      </c>
      <c r="D16" s="18">
        <v>75144</v>
      </c>
      <c r="E16" s="18">
        <v>12345</v>
      </c>
      <c r="F16" s="5">
        <f t="shared" si="1"/>
        <v>0.19706596002809526</v>
      </c>
      <c r="G16" s="5">
        <f t="shared" si="2"/>
        <v>0.16428457361865217</v>
      </c>
      <c r="H16" s="18">
        <v>8532</v>
      </c>
      <c r="I16" s="5">
        <f t="shared" si="3"/>
        <v>1.4469057665260197</v>
      </c>
    </row>
    <row r="17" spans="1:9" ht="24">
      <c r="A17" s="8">
        <v>1400000000</v>
      </c>
      <c r="B17" s="4" t="s">
        <v>27</v>
      </c>
      <c r="C17" s="19">
        <v>521653</v>
      </c>
      <c r="D17" s="19">
        <v>542731</v>
      </c>
      <c r="E17" s="18">
        <v>107477</v>
      </c>
      <c r="F17" s="9">
        <f t="shared" si="1"/>
        <v>0.2060315957159261</v>
      </c>
      <c r="G17" s="5">
        <f t="shared" si="2"/>
        <v>0.19802996327830916</v>
      </c>
      <c r="H17" s="19">
        <v>91737</v>
      </c>
      <c r="I17" s="5">
        <f t="shared" si="3"/>
        <v>1.1715774442155291</v>
      </c>
    </row>
    <row r="18" spans="1:9" ht="24">
      <c r="A18" s="8">
        <v>1500000000</v>
      </c>
      <c r="B18" s="4" t="s">
        <v>28</v>
      </c>
      <c r="C18" s="19">
        <v>138246</v>
      </c>
      <c r="D18" s="19">
        <v>149642</v>
      </c>
      <c r="E18" s="19">
        <v>34310</v>
      </c>
      <c r="F18" s="9">
        <f t="shared" si="1"/>
        <v>0.248180779190718</v>
      </c>
      <c r="G18" s="5">
        <f t="shared" si="2"/>
        <v>0.22928054957832694</v>
      </c>
      <c r="H18" s="19">
        <v>26418</v>
      </c>
      <c r="I18" s="5">
        <f t="shared" si="3"/>
        <v>1.2987357105004165</v>
      </c>
    </row>
    <row r="19" spans="1:9" ht="24">
      <c r="A19" s="8">
        <v>1600000000</v>
      </c>
      <c r="B19" s="4" t="s">
        <v>29</v>
      </c>
      <c r="C19" s="19">
        <v>3983</v>
      </c>
      <c r="D19" s="19">
        <v>6083</v>
      </c>
      <c r="E19" s="19">
        <v>463</v>
      </c>
      <c r="F19" s="9">
        <f t="shared" si="1"/>
        <v>0.11624403715792117</v>
      </c>
      <c r="G19" s="5">
        <f t="shared" si="2"/>
        <v>0.07611375965806345</v>
      </c>
      <c r="H19" s="19">
        <v>176</v>
      </c>
      <c r="I19" s="5">
        <f t="shared" si="3"/>
        <v>2.6306818181818183</v>
      </c>
    </row>
    <row r="20" spans="1:9" ht="24">
      <c r="A20" s="8">
        <v>1700000000</v>
      </c>
      <c r="B20" s="4" t="s">
        <v>30</v>
      </c>
      <c r="C20" s="19">
        <v>1738634</v>
      </c>
      <c r="D20" s="19">
        <v>1888540</v>
      </c>
      <c r="E20" s="19">
        <v>161717</v>
      </c>
      <c r="F20" s="9">
        <f t="shared" si="1"/>
        <v>0.09301382579657363</v>
      </c>
      <c r="G20" s="5">
        <f t="shared" si="2"/>
        <v>0.08563069884672816</v>
      </c>
      <c r="H20" s="19">
        <v>97357</v>
      </c>
      <c r="I20" s="5">
        <f t="shared" si="3"/>
        <v>1.6610721365695327</v>
      </c>
    </row>
    <row r="21" spans="1:9" ht="24">
      <c r="A21" s="8">
        <v>1800000000</v>
      </c>
      <c r="B21" s="4" t="s">
        <v>31</v>
      </c>
      <c r="C21" s="19">
        <v>1707800</v>
      </c>
      <c r="D21" s="19">
        <v>1707704</v>
      </c>
      <c r="E21" s="19">
        <v>148482</v>
      </c>
      <c r="F21" s="9">
        <f t="shared" si="1"/>
        <v>0.08694343599953155</v>
      </c>
      <c r="G21" s="5">
        <f t="shared" si="2"/>
        <v>0.08694832359706366</v>
      </c>
      <c r="H21" s="19">
        <v>28416</v>
      </c>
      <c r="I21" s="5">
        <f t="shared" si="3"/>
        <v>5.225295608108108</v>
      </c>
    </row>
    <row r="22" spans="1:9" ht="24">
      <c r="A22" s="8">
        <v>1900000000</v>
      </c>
      <c r="B22" s="4" t="s">
        <v>32</v>
      </c>
      <c r="C22" s="19"/>
      <c r="D22" s="19"/>
      <c r="E22" s="19"/>
      <c r="F22" s="9"/>
      <c r="G22" s="5"/>
      <c r="H22" s="19"/>
      <c r="I22" s="5"/>
    </row>
    <row r="23" spans="1:9" s="16" customFormat="1" ht="14.25">
      <c r="A23" s="10"/>
      <c r="B23" s="2" t="s">
        <v>2</v>
      </c>
      <c r="C23" s="20">
        <f>SUM(C4:C22)</f>
        <v>13241322</v>
      </c>
      <c r="D23" s="20">
        <f>SUM(D4:D22)</f>
        <v>13493289</v>
      </c>
      <c r="E23" s="20">
        <f>SUM(E4:E22)</f>
        <v>2514070</v>
      </c>
      <c r="F23" s="11">
        <f t="shared" si="1"/>
        <v>0.1898654832198779</v>
      </c>
      <c r="G23" s="17">
        <f t="shared" si="2"/>
        <v>0.18632002916412743</v>
      </c>
      <c r="H23" s="20">
        <f>SUM(H4:H22)</f>
        <v>2187387</v>
      </c>
      <c r="I23" s="17">
        <f>E23/H23</f>
        <v>1.1493485149175706</v>
      </c>
    </row>
    <row r="24" spans="1:9" ht="15">
      <c r="A24" s="8">
        <v>9000000000</v>
      </c>
      <c r="B24" s="4" t="s">
        <v>3</v>
      </c>
      <c r="C24" s="19">
        <f>487800+47509</f>
        <v>535309</v>
      </c>
      <c r="D24" s="19">
        <v>286895</v>
      </c>
      <c r="E24" s="19">
        <v>19917</v>
      </c>
      <c r="F24" s="9">
        <f>E24/C24</f>
        <v>0.037206547993775554</v>
      </c>
      <c r="G24" s="5">
        <f t="shared" si="2"/>
        <v>0.0694226110597954</v>
      </c>
      <c r="H24" s="19">
        <v>8409</v>
      </c>
      <c r="I24" s="5">
        <f>E24/H24</f>
        <v>2.368533713877988</v>
      </c>
    </row>
    <row r="25" spans="1:9" s="16" customFormat="1" ht="14.25">
      <c r="A25" s="10"/>
      <c r="B25" s="2" t="s">
        <v>4</v>
      </c>
      <c r="C25" s="20">
        <f>C23+C24</f>
        <v>13776631</v>
      </c>
      <c r="D25" s="20">
        <f>D23+D24</f>
        <v>13780184</v>
      </c>
      <c r="E25" s="20">
        <f>E23+E24</f>
        <v>2533987</v>
      </c>
      <c r="F25" s="11">
        <f>E25/C25</f>
        <v>0.18393372080590675</v>
      </c>
      <c r="G25" s="17">
        <f t="shared" si="2"/>
        <v>0.18388629643842203</v>
      </c>
      <c r="H25" s="20">
        <f>H23+H24</f>
        <v>2195796</v>
      </c>
      <c r="I25" s="17">
        <f>E25/H25</f>
        <v>1.1540174952500142</v>
      </c>
    </row>
  </sheetData>
  <sheetProtection/>
  <mergeCells count="1">
    <mergeCell ref="A1:I1"/>
  </mergeCells>
  <printOptions horizontalCentered="1"/>
  <pageMargins left="0" right="0" top="0" bottom="0" header="0" footer="0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KovalevAM</dc:creator>
  <cp:keywords/>
  <dc:description/>
  <cp:lastModifiedBy>Н.Г. Крикун</cp:lastModifiedBy>
  <cp:lastPrinted>2023-04-05T12:40:56Z</cp:lastPrinted>
  <dcterms:created xsi:type="dcterms:W3CDTF">2017-12-11T14:03:53Z</dcterms:created>
  <dcterms:modified xsi:type="dcterms:W3CDTF">2023-04-05T13:12:19Z</dcterms:modified>
  <cp:category/>
  <cp:version/>
  <cp:contentType/>
  <cp:contentStatus/>
</cp:coreProperties>
</file>