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июль\"/>
    </mc:Choice>
  </mc:AlternateContent>
  <xr:revisionPtr revIDLastSave="0" documentId="13_ncr:1_{F1FD9505-49FA-4CE5-B131-91E6371C1304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l="1"/>
  <c r="G6" i="3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<sst xmlns="http://schemas.openxmlformats.org/spreadsheetml/2006/main" count="171" uniqueCount="171">
  <si>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</si>
  <si>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</si>
  <si>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</si>
  <si>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</si>
  <si>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</si>
  <si>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</si>
  <si>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</si>
  <si>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</si>
  <si>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</si>
  <si>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</si>
  <si>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</si>
  <si>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</si>
  <si>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</si>
  <si>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</si>
  <si>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</si>
  <si>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</si>
  <si>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</si>
  <si>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</si>
  <si>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</si>
  <si>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</si>
  <si>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</si>
  <si>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</si>
  <si>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</si>
  <si>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</si>
  <si>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</si>
  <si>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</si>
  <si>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</si>
  <si>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</si>
  <si>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</si>
  <si>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</si>
  <si>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</si>
  <si>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</si>
  <si>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</si>
  <si>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</si>
  <si>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</si>
  <si>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</si>
  <si>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</si>
  <si>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</si>
  <si>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</si>
  <si>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</si>
  <si>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</si>
  <si>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</si>
  <si>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</si>
  <si>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</si>
  <si>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</si>
  <si>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</si>
  <si>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</si>
  <si>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</si>
  <si>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</si>
  <si>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</si>
  <si>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</si>
  <si>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</si>
  <si>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</si>
  <si>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</si>
  <si>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</si>
  <si>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</si>
  <si>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</si>
  <si>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</si>
  <si>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</si>
  <si>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</si>
  <si>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</si>
  <si>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</si>
  <si>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</si>
  <si>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</si>
  <si>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</si>
  <si>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</si>
  <si>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</si>
  <si>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</si>
  <si>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</si>
  <si>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</si>
  <si>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</si>
  <si>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</si>
  <si>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</si>
  <si>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</si>
  <si>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</si>
  <si>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</si>
  <si>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</si>
  <si>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</si>
  <si>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</si>
  <si>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</si>
  <si>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</si>
  <si>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</si>
  <si>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</si>
  <si>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</si>
  <si>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</si>
  <si>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</si>
  <si>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</si>
  <si>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</si>
  <si>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</si>
  <si>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</si>
  <si>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</si>
  <si>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</si>
  <si>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</si>
  <si>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</si>
  <si>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</si>
  <si>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</si>
  <si>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</si>
  <si>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</si>
  <si>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</si>
  <si>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</si>
  <si>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</si>
  <si>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</si>
  <si>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</si>
  <si>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</si>
  <si>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</si>
  <si>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</si>
  <si>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</si>
  <si>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</si>
  <si>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</si>
  <si>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</si>
  <si>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</si>
  <si>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</si>
  <si>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</si>
  <si>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</si>
  <si>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</si>
  <si>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</si>
  <si>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</si>
  <si>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</si>
  <si>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</si>
  <si>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</si>
  <si>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</si>
  <si>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</si>
  <si>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</si>
  <si>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</si>
  <si>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</si>
  <si>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</si>
  <si>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</si>
  <si>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</si>
  <si>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</si>
  <si>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</si>
  <si>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</si>
  <si>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</si>
  <si>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</si>
  <si>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</si>
  <si>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</si>
  <si>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</si>
  <si>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</si>
  <si>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</si>
  <si>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</si>
  <si>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</si>
  <si>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</si>
  <si>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</si>
  <si>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</si>
  <si>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</si>
  <si>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</si>
  <si>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</si>
  <si>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</si>
  <si>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</si>
  <si>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</si>
  <si>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</si>
  <si>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</si>
  <si>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</si>
  <si>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</si>
  <si>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</si>
  <si>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</si>
  <si>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</si>
  <si>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</si>
  <si>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</si>
  <si>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</si>
  <si>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</si>
  <si>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</si>
  <si>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</si>
  <si>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</si>
  <si>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</si>
  <si>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</si>
  <si>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</si>
  <si>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</si>
  <si>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</si>
  <si>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01.08.2023)</t>
  </si>
  <si>
    <t>Фактически исполнено по состоянию на 01.08.2023, тыс. руб.</t>
  </si>
  <si>
    <t>Фактически исполнено по состоянию на 01.08.2022,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</si>
</sst>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D68" sqref="D68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164</v>
      </c>
      <c r="E3" s="1" t="s">
        <v>169</v>
      </c>
      <c r="F3" s="1" t="s">
        <v>167</v>
      </c>
      <c r="G3" s="1" t="s">
        <v>165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14478032</v>
      </c>
      <c r="E4" s="2">
        <f>E5+E16+E19+E23+E34+E40+E44+E53+E56+E64+E70+E75+E79+E81</f>
        <v>6818727</v>
      </c>
      <c r="F4" s="9">
        <f>E4/C4</f>
        <v>0.49494880134337632</v>
      </c>
      <c r="G4" s="9">
        <f>E4/D4</f>
        <v>0.4709705711383978</v>
      </c>
      <c r="H4" s="2">
        <f>H5+H16+H19+H23+H34+H40+H44+H53+H56+H64+H70+H75+H79+H81</f>
        <v>6717783</v>
      </c>
      <c r="I4" s="9">
        <f>E4/H4</f>
        <v>1.0150263859371462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1569698</v>
      </c>
      <c r="E5" s="2">
        <f t="shared" si="0"/>
        <v>820921</v>
      </c>
      <c r="F5" s="9">
        <f t="shared" ref="F5:F68" si="1">E5/C5</f>
        <v>0.40976696940428325</v>
      </c>
      <c r="G5" s="9">
        <f t="shared" ref="G5:G68" si="2">E5/D5</f>
        <v>0.5229802165766918</v>
      </c>
      <c r="H5" s="2">
        <f t="shared" ref="H5" si="3">SUM(H6:H15)</f>
        <v>767064</v>
      </c>
      <c r="I5" s="9">
        <f t="shared" ref="I5:I64" si="4">E5/H5</f>
        <v>1.0702118728033123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2034</v>
      </c>
      <c r="F6" s="13">
        <f t="shared" si="1"/>
        <v>0.53037809647979139</v>
      </c>
      <c r="G6" s="13">
        <f t="shared" si="2"/>
        <v>0.53037809647979139</v>
      </c>
      <c r="H6" s="3">
        <v>1715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23374</v>
      </c>
      <c r="E7" s="3">
        <v>11067</v>
      </c>
      <c r="F7" s="13">
        <f t="shared" si="1"/>
        <v>0.47347480106100798</v>
      </c>
      <c r="G7" s="13">
        <f t="shared" si="2"/>
        <v>0.47347480106100798</v>
      </c>
      <c r="H7" s="3">
        <v>8618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444280</v>
      </c>
      <c r="E8" s="3">
        <v>245048</v>
      </c>
      <c r="F8" s="13">
        <f t="shared" si="1"/>
        <v>0.54272995061017471</v>
      </c>
      <c r="G8" s="13">
        <f t="shared" si="2"/>
        <v>0.55156207796884849</v>
      </c>
      <c r="H8" s="3">
        <v>240920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44846</v>
      </c>
      <c r="F10" s="13">
        <f t="shared" si="1"/>
        <v>0.4948578742937853</v>
      </c>
      <c r="G10" s="13">
        <f t="shared" si="2"/>
        <v>0.4948578742937853</v>
      </c>
      <c r="H10" s="3">
        <v>46591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>
        <v>10200</v>
      </c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1006585</v>
      </c>
      <c r="E15" s="3">
        <v>517926</v>
      </c>
      <c r="F15" s="13">
        <f t="shared" si="1"/>
        <v>0.36141718107354842</v>
      </c>
      <c r="G15" s="13">
        <f t="shared" si="2"/>
        <v>0.51453776879250135</v>
      </c>
      <c r="H15" s="3">
        <v>459020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168522</v>
      </c>
      <c r="E19" s="2">
        <f t="shared" si="7"/>
        <v>69046</v>
      </c>
      <c r="F19" s="9">
        <f t="shared" si="1"/>
        <v>0.44593564720926926</v>
      </c>
      <c r="G19" s="9">
        <f t="shared" si="2"/>
        <v>0.40971505204068309</v>
      </c>
      <c r="H19" s="2">
        <f t="shared" ref="H19" si="8">SUM(H20:H22)</f>
        <v>71967</v>
      </c>
      <c r="I19" s="9">
        <f t="shared" si="4"/>
        <v>0.95941195270054336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1022</v>
      </c>
      <c r="F20" s="13">
        <f t="shared" si="1"/>
        <v>0.11483146067415731</v>
      </c>
      <c r="G20" s="13">
        <f t="shared" si="2"/>
        <v>0.11483146067415731</v>
      </c>
      <c r="H20" s="3">
        <v>762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105727</v>
      </c>
      <c r="E21" s="3">
        <v>45798</v>
      </c>
      <c r="F21" s="13"/>
      <c r="G21" s="13">
        <f t="shared" si="2"/>
        <v>0.43317222658355953</v>
      </c>
      <c r="H21" s="3">
        <v>53263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22226</v>
      </c>
      <c r="F22" s="13">
        <f t="shared" si="1"/>
        <v>0.41239447073012336</v>
      </c>
      <c r="G22" s="13">
        <f t="shared" si="2"/>
        <v>0.41239447073012336</v>
      </c>
      <c r="H22" s="3">
        <v>17942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922111</v>
      </c>
      <c r="E23" s="2">
        <f t="shared" si="9"/>
        <v>428398</v>
      </c>
      <c r="F23" s="9">
        <f t="shared" si="1"/>
        <v>0.49629227163671791</v>
      </c>
      <c r="G23" s="9">
        <f t="shared" si="2"/>
        <v>0.464583981754908</v>
      </c>
      <c r="H23" s="2">
        <f t="shared" ref="H23" si="10">SUM(H24:H33)</f>
        <v>282230</v>
      </c>
      <c r="I23" s="9">
        <f t="shared" si="4"/>
        <v>1.5179038372958225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8141</v>
      </c>
      <c r="E27" s="3">
        <v>3500</v>
      </c>
      <c r="F27" s="13">
        <f t="shared" si="1"/>
        <v>0.56772100567721007</v>
      </c>
      <c r="G27" s="13">
        <f t="shared" si="2"/>
        <v>0.42992261392949271</v>
      </c>
      <c r="H27" s="3">
        <v>2697</v>
      </c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31012</v>
      </c>
      <c r="E28" s="3">
        <v>25573</v>
      </c>
      <c r="F28" s="13"/>
      <c r="G28" s="13">
        <f t="shared" si="2"/>
        <v>0.82461627756997291</v>
      </c>
      <c r="H28" s="3">
        <v>250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3932</v>
      </c>
      <c r="E30" s="3">
        <v>2776</v>
      </c>
      <c r="F30" s="13">
        <f>E30/C30</f>
        <v>1.3879999999999999</v>
      </c>
      <c r="G30" s="13">
        <f t="shared" si="2"/>
        <v>0.70600203458799593</v>
      </c>
      <c r="H30" s="3">
        <v>1731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828926</v>
      </c>
      <c r="E31" s="3">
        <v>369885</v>
      </c>
      <c r="F31" s="13">
        <f t="shared" si="1"/>
        <v>0.47883041026517331</v>
      </c>
      <c r="G31" s="13">
        <f t="shared" si="2"/>
        <v>0.44622197880148529</v>
      </c>
      <c r="H31" s="3">
        <v>248807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50100</v>
      </c>
      <c r="E33" s="3">
        <v>26664</v>
      </c>
      <c r="F33" s="13">
        <f t="shared" si="1"/>
        <v>0.52237285479194417</v>
      </c>
      <c r="G33" s="13">
        <f t="shared" si="2"/>
        <v>0.5322155688622755</v>
      </c>
      <c r="H33" s="3">
        <v>28745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2435411</v>
      </c>
      <c r="E34" s="2">
        <f t="shared" si="11"/>
        <v>707504</v>
      </c>
      <c r="F34" s="9">
        <f t="shared" si="1"/>
        <v>0.35214340890810775</v>
      </c>
      <c r="G34" s="9">
        <f t="shared" si="2"/>
        <v>0.29050702324987443</v>
      </c>
      <c r="H34" s="2">
        <f t="shared" ref="H34" si="12">SUM(H35:H39)</f>
        <v>494604</v>
      </c>
      <c r="I34" s="9">
        <f t="shared" si="4"/>
        <v>1.4304453663941255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90928</v>
      </c>
      <c r="E35" s="3">
        <v>35333</v>
      </c>
      <c r="F35" s="13">
        <f t="shared" si="1"/>
        <v>0.50467062789236128</v>
      </c>
      <c r="G35" s="13">
        <f t="shared" si="2"/>
        <v>0.3885821749076192</v>
      </c>
      <c r="H35" s="3">
        <v>32287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600421</v>
      </c>
      <c r="E36" s="3">
        <v>8678</v>
      </c>
      <c r="F36" s="13">
        <f t="shared" si="1"/>
        <v>1.8734402390266226E-2</v>
      </c>
      <c r="G36" s="13">
        <f t="shared" si="2"/>
        <v>1.4453192010272791E-2</v>
      </c>
      <c r="H36" s="3">
        <v>53086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1744062</v>
      </c>
      <c r="E37" s="3">
        <v>663493</v>
      </c>
      <c r="F37" s="13">
        <f t="shared" si="1"/>
        <v>0.44954780501818536</v>
      </c>
      <c r="G37" s="13">
        <f t="shared" si="2"/>
        <v>0.38042970949427257</v>
      </c>
      <c r="H37" s="3">
        <v>409231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3250</v>
      </c>
      <c r="F40" s="13">
        <f t="shared" si="1"/>
        <v>0.54787592717464595</v>
      </c>
      <c r="G40" s="9">
        <f t="shared" si="2"/>
        <v>0.521669341894061</v>
      </c>
      <c r="H40" s="2">
        <f>SUM(H41:H43)</f>
        <v>6945</v>
      </c>
      <c r="I40" s="9">
        <f t="shared" si="4"/>
        <v>0.46796256299496042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>
        <v>2182</v>
      </c>
      <c r="F42" s="13">
        <f t="shared" si="1"/>
        <v>0.58186666666666664</v>
      </c>
      <c r="G42" s="13">
        <f t="shared" si="2"/>
        <v>0.53876543209876548</v>
      </c>
      <c r="H42" s="3">
        <v>2086</v>
      </c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>
        <v>1068</v>
      </c>
      <c r="F43" s="13"/>
      <c r="G43" s="13">
        <f t="shared" si="2"/>
        <v>0.48990825688073397</v>
      </c>
      <c r="H43" s="3">
        <v>4859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7802009</v>
      </c>
      <c r="E44" s="2">
        <f>SUM(E45:E52)</f>
        <v>3995226</v>
      </c>
      <c r="F44" s="9">
        <f t="shared" si="1"/>
        <v>0.54138567922782033</v>
      </c>
      <c r="G44" s="9">
        <f t="shared" si="2"/>
        <v>0.51207656899652387</v>
      </c>
      <c r="H44" s="2">
        <f>SUM(H45:H52)</f>
        <v>4312370</v>
      </c>
      <c r="I44" s="9">
        <f t="shared" si="4"/>
        <v>0.92645714537481705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2382553</v>
      </c>
      <c r="E45" s="3">
        <v>1358107</v>
      </c>
      <c r="F45" s="13">
        <f>E44/C45</f>
        <v>1.704145510011875</v>
      </c>
      <c r="G45" s="13">
        <f>E44/D45</f>
        <v>1.6768676289677502</v>
      </c>
      <c r="H45" s="3">
        <v>1398901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4611467</v>
      </c>
      <c r="E46" s="3">
        <v>2147341</v>
      </c>
      <c r="F46" s="13">
        <f>E45/C46</f>
        <v>0.31603198419871492</v>
      </c>
      <c r="G46" s="13">
        <f>E45/D46</f>
        <v>0.29450649869119738</v>
      </c>
      <c r="H46" s="3">
        <v>2479302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686735</v>
      </c>
      <c r="E47" s="3">
        <v>423214</v>
      </c>
      <c r="F47" s="13">
        <f>E46/C47</f>
        <v>3.4306134023500845</v>
      </c>
      <c r="G47" s="13">
        <f>E46/D47</f>
        <v>3.1268844605269863</v>
      </c>
      <c r="H47" s="3">
        <v>378223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22938</v>
      </c>
      <c r="F51" s="13">
        <f t="shared" si="1"/>
        <v>0.5831447820007627</v>
      </c>
      <c r="G51" s="13">
        <f t="shared" si="2"/>
        <v>0.5831447820007627</v>
      </c>
      <c r="H51" s="3">
        <v>14962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43626</v>
      </c>
      <c r="F52" s="13">
        <f t="shared" si="1"/>
        <v>0.60114093589814255</v>
      </c>
      <c r="G52" s="13">
        <f t="shared" si="2"/>
        <v>0.53255044617243863</v>
      </c>
      <c r="H52" s="3">
        <v>40982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4">SUM(C54:C55)</f>
        <v>684054</v>
      </c>
      <c r="D53" s="2">
        <f t="shared" si="14"/>
        <v>853203</v>
      </c>
      <c r="E53" s="2">
        <f t="shared" si="14"/>
        <v>375588</v>
      </c>
      <c r="F53" s="9">
        <f t="shared" si="1"/>
        <v>0.54906191616451328</v>
      </c>
      <c r="G53" s="9">
        <f t="shared" si="2"/>
        <v>0.44020942261103163</v>
      </c>
      <c r="H53" s="2">
        <f t="shared" ref="H53" si="15">SUM(H54:H55)</f>
        <v>422995</v>
      </c>
      <c r="I53" s="9">
        <f t="shared" si="4"/>
        <v>0.88792538918899755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833306</v>
      </c>
      <c r="E54" s="3">
        <v>364122</v>
      </c>
      <c r="F54" s="13">
        <f t="shared" si="1"/>
        <v>0.54824687536230143</v>
      </c>
      <c r="G54" s="13">
        <f t="shared" si="2"/>
        <v>0.43696073231201982</v>
      </c>
      <c r="H54" s="3">
        <v>411877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11466</v>
      </c>
      <c r="F55" s="13">
        <f t="shared" si="1"/>
        <v>0.57626777906217019</v>
      </c>
      <c r="G55" s="13">
        <f t="shared" si="2"/>
        <v>0.57626777906217019</v>
      </c>
      <c r="H55" s="3">
        <v>11118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6">SUM(C57:C63)</f>
        <v>4320</v>
      </c>
      <c r="D56" s="2">
        <f t="shared" si="16"/>
        <v>4320</v>
      </c>
      <c r="E56" s="2">
        <f t="shared" si="16"/>
        <v>1960</v>
      </c>
      <c r="F56" s="9"/>
      <c r="G56" s="13">
        <f t="shared" si="2"/>
        <v>0.45370370370370372</v>
      </c>
      <c r="H56" s="2">
        <f t="shared" ref="H56" si="17">SUM(H57:H63)</f>
        <v>1797</v>
      </c>
      <c r="I56" s="9">
        <f t="shared" si="4"/>
        <v>1.0907067334446299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>
        <v>1960</v>
      </c>
      <c r="F63" s="13"/>
      <c r="G63" s="13">
        <f t="shared" si="2"/>
        <v>0.45370370370370372</v>
      </c>
      <c r="H63" s="3">
        <v>1797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218400</v>
      </c>
      <c r="D64" s="2">
        <f t="shared" si="18"/>
        <v>226199</v>
      </c>
      <c r="E64" s="2">
        <f t="shared" si="18"/>
        <v>145744</v>
      </c>
      <c r="F64" s="9">
        <f t="shared" si="1"/>
        <v>0.66732600732600733</v>
      </c>
      <c r="G64" s="9">
        <f t="shared" si="2"/>
        <v>0.64431761413622524</v>
      </c>
      <c r="H64" s="2">
        <f t="shared" ref="H64" si="19">SUM(H65:H69)</f>
        <v>104972</v>
      </c>
      <c r="I64" s="9">
        <f t="shared" si="4"/>
        <v>1.3884083374614182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13180</v>
      </c>
      <c r="F65" s="13">
        <f t="shared" si="1"/>
        <v>0.4707142857142857</v>
      </c>
      <c r="G65" s="13">
        <f t="shared" si="2"/>
        <v>0.4707142857142857</v>
      </c>
      <c r="H65" s="3">
        <v>13125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>
        <v>19538</v>
      </c>
      <c r="F67" s="13">
        <f t="shared" si="1"/>
        <v>0.99994882030810173</v>
      </c>
      <c r="G67" s="13">
        <f t="shared" si="2"/>
        <v>0.99994882030810173</v>
      </c>
      <c r="H67" s="3">
        <v>19935</v>
      </c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177960</v>
      </c>
      <c r="E68" s="3">
        <v>112526</v>
      </c>
      <c r="F68" s="13">
        <f t="shared" si="1"/>
        <v>0.66129136523645249</v>
      </c>
      <c r="G68" s="13">
        <f t="shared" si="2"/>
        <v>0.63231063160260736</v>
      </c>
      <c r="H68" s="3">
        <v>71412</v>
      </c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>
        <v>500</v>
      </c>
      <c r="F69" s="13">
        <f t="shared" ref="F69" si="20">E69/C69</f>
        <v>0.7142857142857143</v>
      </c>
      <c r="G69" s="13">
        <f t="shared" ref="G69:G78" si="21">E69/D69</f>
        <v>0.7142857142857143</v>
      </c>
      <c r="H69" s="3">
        <v>500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429730</v>
      </c>
      <c r="D70" s="2">
        <f t="shared" si="22"/>
        <v>466316</v>
      </c>
      <c r="E70" s="2">
        <f t="shared" si="22"/>
        <v>260894</v>
      </c>
      <c r="F70" s="9">
        <f t="shared" ref="F70:F78" si="23">E70/C70</f>
        <v>0.60711144206827539</v>
      </c>
      <c r="G70" s="9">
        <f t="shared" si="21"/>
        <v>0.55947897991919637</v>
      </c>
      <c r="H70" s="2">
        <f t="shared" ref="H70" si="24">SUM(H71:H74)</f>
        <v>241972</v>
      </c>
      <c r="I70" s="9">
        <f t="shared" ref="I70:I75" si="25">E70/H70</f>
        <v>1.0781991304779066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328770</v>
      </c>
      <c r="E71" s="3">
        <v>180126</v>
      </c>
      <c r="F71" s="13">
        <f t="shared" si="23"/>
        <v>0.61605970230929186</v>
      </c>
      <c r="G71" s="13">
        <f t="shared" si="21"/>
        <v>0.54787845606350949</v>
      </c>
      <c r="H71" s="3">
        <v>163196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>
        <v>1681</v>
      </c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111748</v>
      </c>
      <c r="E73" s="3">
        <v>65727</v>
      </c>
      <c r="F73" s="13">
        <f t="shared" si="23"/>
        <v>0.58923672744876554</v>
      </c>
      <c r="G73" s="13">
        <f t="shared" si="21"/>
        <v>0.58817160038658411</v>
      </c>
      <c r="H73" s="3">
        <v>63381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25798</v>
      </c>
      <c r="E74" s="3">
        <v>15041</v>
      </c>
      <c r="F74" s="13">
        <f t="shared" si="23"/>
        <v>0.58298449612403103</v>
      </c>
      <c r="G74" s="13">
        <f t="shared" si="21"/>
        <v>0.58302969222420342</v>
      </c>
      <c r="H74" s="3">
        <v>13714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23300</v>
      </c>
      <c r="D75" s="2">
        <f t="shared" si="26"/>
        <v>23300</v>
      </c>
      <c r="E75" s="2">
        <f t="shared" si="26"/>
        <v>10196</v>
      </c>
      <c r="F75" s="9">
        <f t="shared" si="23"/>
        <v>0.43759656652360512</v>
      </c>
      <c r="G75" s="9">
        <f t="shared" si="21"/>
        <v>0.43759656652360512</v>
      </c>
      <c r="H75" s="2">
        <f t="shared" ref="H75" si="27">SUM(H76:H78)</f>
        <v>10867</v>
      </c>
      <c r="I75" s="9">
        <f t="shared" si="25"/>
        <v>0.93825342780896293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10196</v>
      </c>
      <c r="F78" s="13">
        <f t="shared" si="23"/>
        <v>0.43759656652360512</v>
      </c>
      <c r="G78" s="13">
        <f t="shared" si="21"/>
        <v>0.43759656652360512</v>
      </c>
      <c r="H78" s="3">
        <v>10867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2023-08-04T08:03:14Z</cp:lastPrinted>
  <dcterms:created xsi:type="dcterms:W3CDTF">2017-12-11T14:03:53Z</dcterms:created>
  <dcterms:modified xsi:type="dcterms:W3CDTF">2023-08-04T08:52:01Z</dcterms:modified>
</cp:coreProperties>
</file>