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5" i="3"/>
  <c r="G7" i="3"/>
  <c r="F18" i="3"/>
  <c r="G17" i="3"/>
  <c r="G19" i="3" l="1"/>
  <c r="G14" i="3"/>
  <c r="G11" i="3"/>
  <c r="G9" i="3"/>
  <c r="G8" i="3"/>
  <c r="G6" i="3"/>
  <c r="G4" i="3"/>
  <c r="E19" i="3" l="1"/>
  <c r="E17" i="3"/>
  <c r="E16" i="3"/>
  <c r="E15" i="3"/>
  <c r="E14" i="3"/>
  <c r="E13" i="3"/>
  <c r="E12" i="3"/>
  <c r="E11" i="3"/>
  <c r="E10" i="3"/>
  <c r="E9" i="3"/>
  <c r="E8" i="3"/>
  <c r="E7" i="3"/>
  <c r="E6" i="3"/>
  <c r="F20" i="3"/>
  <c r="E4" i="3"/>
  <c r="D18" i="3"/>
  <c r="C18" i="3"/>
  <c r="C20" i="3" s="1"/>
  <c r="D20" i="3" l="1"/>
  <c r="G20" i="3" s="1"/>
  <c r="G18" i="3"/>
  <c r="E18" i="3"/>
  <c r="E20" i="3" l="1"/>
</calcChain>
</file>

<file path=xl/sharedStrings.xml><?xml version="1.0" encoding="utf-8"?>
<sst xmlns="http://schemas.openxmlformats.org/spreadsheetml/2006/main" count="37" uniqueCount="37">
  <si>
    <t>Код целевой статьи расходов</t>
  </si>
  <si>
    <t>Наименование</t>
  </si>
  <si>
    <t>% выполнения плана</t>
  </si>
  <si>
    <t>ИТОГО ПО ПРОГРАММАМ</t>
  </si>
  <si>
    <t xml:space="preserve">Непрограммные расходы </t>
  </si>
  <si>
    <t>РАСХОДЫ ВСЕГО</t>
  </si>
  <si>
    <t>0100000000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</si>
  <si>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</si>
  <si>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</si>
  <si>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</si>
  <si>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</si>
  <si>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</si>
  <si>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</si>
  <si>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</si>
  <si>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1200000000</t>
  </si>
  <si>
    <t>1300000000</t>
  </si>
  <si>
    <t>1400000000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</si>
  <si>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</si>
  <si>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</si>
  <si>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</si>
  <si>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</si>
  <si>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</si>
  <si>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</si>
  <si>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</si>
  <si>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</si>
  <si>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</si>
  <si>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</si>
  <si>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</si>
  <si>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</si>
  <si>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</si>
  <si>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>0200000000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</si>
  <si>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района"                    </t>
  </si>
  <si>
    <t>Сведения об исполнении бюджета Щёлковского муниципального района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01.04.2019)</t>
  </si>
  <si>
    <t>Утвержденные бюджетные назначения на 2019 год, тыс. руб.</t>
  </si>
  <si>
    <t>Фактически исполнено по состоянию на 01.04.2019, тыс. руб.</t>
  </si>
  <si>
    <t>Фактически исполнено по состоянию на 01.04.2018, тыс. руб.</t>
  </si>
  <si>
    <t>Темп роста к соответствующему периоду 2018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</si>
</sst>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7" zoomScale="120" zoomScaleNormal="120" workbookViewId="0">
      <selection activeCell="G17" sqref="G17"/>
    </sheetView>
  </sheetViews>
  <sheetFormatPr defaultColWidth="9.109375" defaultRowHeight="14.4" x14ac:dyDescent="0.3"/>
  <cols>
    <col min="1" max="1" width="9.5546875" style="9" customWidth="1"/>
    <col min="2" max="2" width="53.109375" style="9" customWidth="1"/>
    <col min="3" max="3" width="15.44140625" style="9" customWidth="1"/>
    <col min="4" max="4" width="16.44140625" style="9" customWidth="1"/>
    <col min="5" max="5" width="10.33203125" style="8" customWidth="1"/>
    <col min="6" max="6" width="18.109375" style="9" customWidth="1"/>
    <col min="7" max="7" width="14.44140625" style="9" customWidth="1"/>
    <col min="8" max="16384" width="9.109375" style="9"/>
  </cols>
  <sheetData>
    <row r="1" spans="1:7" ht="77.25" customHeight="1" x14ac:dyDescent="0.3">
      <c r="A1" s="21" t="s">
        <v>32</v>
      </c>
      <c r="B1" s="21"/>
      <c r="C1" s="21"/>
      <c r="D1" s="21"/>
      <c r="E1" s="21"/>
      <c r="F1" s="21"/>
      <c r="G1" s="21"/>
    </row>
    <row r="3" spans="1:7" s="10" customFormat="1" ht="57" x14ac:dyDescent="0.3">
      <c r="A3" s="12" t="s">
        <v>0</v>
      </c>
      <c r="B3" s="2" t="s">
        <v>1</v>
      </c>
      <c r="C3" s="13" t="s">
        <v>33</v>
      </c>
      <c r="D3" s="13" t="s">
        <v>34</v>
      </c>
      <c r="E3" s="13" t="s">
        <v>2</v>
      </c>
      <c r="F3" s="13" t="s">
        <v>35</v>
      </c>
      <c r="G3" s="13" t="s">
        <v>36</v>
      </c>
    </row>
    <row r="4" spans="1:7" ht="36" x14ac:dyDescent="0.3">
      <c r="A4" s="1" t="s">
        <v>6</v>
      </c>
      <c r="B4" s="15" t="s">
        <v>17</v>
      </c>
      <c r="C4" s="16">
        <v>119386</v>
      </c>
      <c r="D4" s="16">
        <v>6416</v>
      </c>
      <c r="E4" s="5">
        <f>D4/C4</f>
        <v>5.3741644748965541E-2</v>
      </c>
      <c r="F4" s="16">
        <v>4934</v>
      </c>
      <c r="G4" s="5">
        <f>D4/F4*100%</f>
        <v>1.3003648155654641</v>
      </c>
    </row>
    <row r="5" spans="1:7" ht="36" x14ac:dyDescent="0.3">
      <c r="A5" s="14" t="s">
        <v>30</v>
      </c>
      <c r="B5" s="15" t="s">
        <v>31</v>
      </c>
      <c r="C5" s="16">
        <v>700</v>
      </c>
      <c r="D5" s="16">
        <v>0</v>
      </c>
      <c r="E5" s="5">
        <v>0</v>
      </c>
      <c r="F5" s="16">
        <v>0</v>
      </c>
      <c r="G5" s="5">
        <v>0</v>
      </c>
    </row>
    <row r="6" spans="1:7" ht="24" x14ac:dyDescent="0.3">
      <c r="A6" s="1" t="s">
        <v>7</v>
      </c>
      <c r="B6" s="15" t="s">
        <v>18</v>
      </c>
      <c r="C6" s="16">
        <v>6254196</v>
      </c>
      <c r="D6" s="16">
        <v>1253777</v>
      </c>
      <c r="E6" s="5">
        <f t="shared" ref="E6:E20" si="0">D6/C6</f>
        <v>0.20046973264029461</v>
      </c>
      <c r="F6" s="16">
        <v>1181873</v>
      </c>
      <c r="G6" s="5">
        <f t="shared" ref="G6:G20" si="1">D6/F6*100%</f>
        <v>1.0608390241591101</v>
      </c>
    </row>
    <row r="7" spans="1:7" ht="36" x14ac:dyDescent="0.3">
      <c r="A7" s="20" t="s">
        <v>8</v>
      </c>
      <c r="B7" s="15" t="s">
        <v>19</v>
      </c>
      <c r="C7" s="16">
        <v>755208</v>
      </c>
      <c r="D7" s="16">
        <v>30062</v>
      </c>
      <c r="E7" s="5">
        <f t="shared" si="0"/>
        <v>3.9806252052414698E-2</v>
      </c>
      <c r="F7" s="16">
        <v>114525</v>
      </c>
      <c r="G7" s="5">
        <f t="shared" si="1"/>
        <v>0.26249290547915305</v>
      </c>
    </row>
    <row r="8" spans="1:7" ht="24" x14ac:dyDescent="0.3">
      <c r="A8" s="1" t="s">
        <v>9</v>
      </c>
      <c r="B8" s="15" t="s">
        <v>20</v>
      </c>
      <c r="C8" s="16">
        <v>317076</v>
      </c>
      <c r="D8" s="16">
        <v>69145</v>
      </c>
      <c r="E8" s="5">
        <f t="shared" si="0"/>
        <v>0.21807074644564711</v>
      </c>
      <c r="F8" s="16">
        <v>55682</v>
      </c>
      <c r="G8" s="5">
        <f t="shared" si="1"/>
        <v>1.2417837002981216</v>
      </c>
    </row>
    <row r="9" spans="1:7" ht="24" x14ac:dyDescent="0.3">
      <c r="A9" s="1" t="s">
        <v>10</v>
      </c>
      <c r="B9" s="15" t="s">
        <v>21</v>
      </c>
      <c r="C9" s="16">
        <v>225964</v>
      </c>
      <c r="D9" s="16">
        <v>53488</v>
      </c>
      <c r="E9" s="5">
        <f t="shared" si="0"/>
        <v>0.2367102724327769</v>
      </c>
      <c r="F9" s="16">
        <v>28294</v>
      </c>
      <c r="G9" s="5">
        <f t="shared" si="1"/>
        <v>1.8904361348695837</v>
      </c>
    </row>
    <row r="10" spans="1:7" ht="24" x14ac:dyDescent="0.3">
      <c r="A10" s="1" t="s">
        <v>11</v>
      </c>
      <c r="B10" s="15" t="s">
        <v>22</v>
      </c>
      <c r="C10" s="16">
        <v>7600</v>
      </c>
      <c r="D10" s="16">
        <v>76</v>
      </c>
      <c r="E10" s="5">
        <f t="shared" si="0"/>
        <v>0.01</v>
      </c>
      <c r="F10" s="16">
        <v>0</v>
      </c>
      <c r="G10" s="5">
        <v>7.6</v>
      </c>
    </row>
    <row r="11" spans="1:7" ht="24" x14ac:dyDescent="0.3">
      <c r="A11" s="1" t="s">
        <v>12</v>
      </c>
      <c r="B11" s="15" t="s">
        <v>23</v>
      </c>
      <c r="C11" s="16">
        <v>104485</v>
      </c>
      <c r="D11" s="16">
        <v>14919</v>
      </c>
      <c r="E11" s="5">
        <f t="shared" si="0"/>
        <v>0.14278604584390103</v>
      </c>
      <c r="F11" s="16">
        <v>10677</v>
      </c>
      <c r="G11" s="5">
        <f t="shared" si="1"/>
        <v>1.3973026130935655</v>
      </c>
    </row>
    <row r="12" spans="1:7" ht="24" x14ac:dyDescent="0.3">
      <c r="A12" s="1" t="s">
        <v>13</v>
      </c>
      <c r="B12" s="15" t="s">
        <v>24</v>
      </c>
      <c r="C12" s="16">
        <v>20377</v>
      </c>
      <c r="D12" s="16">
        <v>3174</v>
      </c>
      <c r="E12" s="5">
        <f t="shared" si="0"/>
        <v>0.15576385140108948</v>
      </c>
      <c r="F12" s="16">
        <v>2796</v>
      </c>
      <c r="G12" s="5">
        <v>1.1352</v>
      </c>
    </row>
    <row r="13" spans="1:7" ht="24" x14ac:dyDescent="0.3">
      <c r="A13" s="19">
        <v>1100000000</v>
      </c>
      <c r="B13" s="15" t="s">
        <v>25</v>
      </c>
      <c r="C13" s="16">
        <v>51013</v>
      </c>
      <c r="D13" s="16">
        <v>0</v>
      </c>
      <c r="E13" s="5">
        <f t="shared" si="0"/>
        <v>0</v>
      </c>
      <c r="F13" s="16">
        <v>0</v>
      </c>
      <c r="G13" s="5">
        <v>0</v>
      </c>
    </row>
    <row r="14" spans="1:7" ht="24" x14ac:dyDescent="0.3">
      <c r="A14" s="1" t="s">
        <v>14</v>
      </c>
      <c r="B14" s="15" t="s">
        <v>26</v>
      </c>
      <c r="C14" s="16">
        <v>50555</v>
      </c>
      <c r="D14" s="16">
        <v>13365</v>
      </c>
      <c r="E14" s="5">
        <f t="shared" si="0"/>
        <v>0.26436554247848876</v>
      </c>
      <c r="F14" s="16">
        <v>14347</v>
      </c>
      <c r="G14" s="5">
        <f t="shared" si="1"/>
        <v>0.9315536349062522</v>
      </c>
    </row>
    <row r="15" spans="1:7" ht="36" x14ac:dyDescent="0.3">
      <c r="A15" s="1" t="s">
        <v>15</v>
      </c>
      <c r="B15" s="15" t="s">
        <v>27</v>
      </c>
      <c r="C15" s="16">
        <v>21000</v>
      </c>
      <c r="D15" s="16">
        <v>4009</v>
      </c>
      <c r="E15" s="5">
        <f t="shared" si="0"/>
        <v>0.19090476190476191</v>
      </c>
      <c r="F15" s="16">
        <v>2868</v>
      </c>
      <c r="G15" s="5">
        <f t="shared" si="1"/>
        <v>1.3978382147838215</v>
      </c>
    </row>
    <row r="16" spans="1:7" ht="24" x14ac:dyDescent="0.3">
      <c r="A16" s="19" t="s">
        <v>16</v>
      </c>
      <c r="B16" s="15" t="s">
        <v>28</v>
      </c>
      <c r="C16" s="16">
        <v>792383</v>
      </c>
      <c r="D16" s="16">
        <v>164104</v>
      </c>
      <c r="E16" s="5">
        <f t="shared" si="0"/>
        <v>0.20710186866704611</v>
      </c>
      <c r="F16" s="16">
        <v>184841</v>
      </c>
      <c r="G16" s="5">
        <f t="shared" si="1"/>
        <v>0.88781168680108846</v>
      </c>
    </row>
    <row r="17" spans="1:7" ht="48" x14ac:dyDescent="0.3">
      <c r="A17" s="3">
        <v>1500000000</v>
      </c>
      <c r="B17" s="15" t="s">
        <v>29</v>
      </c>
      <c r="C17" s="17">
        <v>130116</v>
      </c>
      <c r="D17" s="17">
        <v>22479</v>
      </c>
      <c r="E17" s="6">
        <f t="shared" si="0"/>
        <v>0.17276122844231301</v>
      </c>
      <c r="F17" s="17">
        <v>29007.5</v>
      </c>
      <c r="G17" s="22">
        <f t="shared" si="1"/>
        <v>0.77493751615961393</v>
      </c>
    </row>
    <row r="18" spans="1:7" s="10" customFormat="1" x14ac:dyDescent="0.3">
      <c r="A18" s="4"/>
      <c r="B18" s="2" t="s">
        <v>3</v>
      </c>
      <c r="C18" s="18">
        <f>SUM(C4:C17)</f>
        <v>8850059</v>
      </c>
      <c r="D18" s="18">
        <f>SUM(D4:D17)</f>
        <v>1635014</v>
      </c>
      <c r="E18" s="7">
        <f t="shared" si="0"/>
        <v>0.18474611299201507</v>
      </c>
      <c r="F18" s="18">
        <f>F4+F5+F6+F7+F8+F9+F10+F11+F12+F13+F14+F15+F16+F17</f>
        <v>1629844.5</v>
      </c>
      <c r="G18" s="7">
        <f t="shared" si="1"/>
        <v>1.0031717749760789</v>
      </c>
    </row>
    <row r="19" spans="1:7" x14ac:dyDescent="0.3">
      <c r="A19" s="3">
        <v>9000000000</v>
      </c>
      <c r="B19" s="15" t="s">
        <v>4</v>
      </c>
      <c r="C19" s="17">
        <v>36920</v>
      </c>
      <c r="D19" s="17">
        <v>9927</v>
      </c>
      <c r="E19" s="6">
        <f t="shared" si="0"/>
        <v>0.26887865655471288</v>
      </c>
      <c r="F19" s="17">
        <v>9182</v>
      </c>
      <c r="G19" s="6">
        <f t="shared" si="1"/>
        <v>1.0811370071879765</v>
      </c>
    </row>
    <row r="20" spans="1:7" s="10" customFormat="1" x14ac:dyDescent="0.3">
      <c r="A20" s="4"/>
      <c r="B20" s="2" t="s">
        <v>5</v>
      </c>
      <c r="C20" s="18">
        <f>C18+C19</f>
        <v>8886979</v>
      </c>
      <c r="D20" s="18">
        <f>D18+D19</f>
        <v>1644941</v>
      </c>
      <c r="E20" s="7">
        <f t="shared" si="0"/>
        <v>0.18509563261036174</v>
      </c>
      <c r="F20" s="18">
        <f t="shared" ref="F20" si="2">F18+F19</f>
        <v>1639026.5</v>
      </c>
      <c r="G20" s="7">
        <f t="shared" si="1"/>
        <v>1.0036085444622158</v>
      </c>
    </row>
    <row r="22" spans="1:7" x14ac:dyDescent="0.3">
      <c r="A22" s="11"/>
    </row>
  </sheetData>
  <mergeCells count="1">
    <mergeCell ref="A1:G1"/>
  </mergeCells>
  <printOptions horizontalCentered="1"/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2019-04-03T11:26:31Z</cp:lastPrinted>
  <dcterms:created xsi:type="dcterms:W3CDTF">2017-12-11T14:03:53Z</dcterms:created>
  <dcterms:modified xsi:type="dcterms:W3CDTF">2019-04-03T13:00:50Z</dcterms:modified>
</cp:coreProperties>
</file>