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325" activeTab="0"/>
  </bookViews>
  <sheets>
    <sheet name="Расходы бюджета по целевым стат" sheetId="1" r:id="rId1"/>
  </sheets>
  <definedNames>
    <definedName name="_xlnm.Print_Titles" localSheetId="0">'Расходы бюджета по целевым стат'!$6:$6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<sst xmlns="http://schemas.openxmlformats.org/spreadsheetml/2006/main" count="28" uniqueCount="28">
  <si>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В С Е Г О   Р А С Х О Д О В </t>
  </si>
  <si>
    <t>Наименования</t>
  </si>
  <si>
    <t>тыс.руб.</t>
  </si>
  <si>
    <t>Итого программные расходы</t>
  </si>
  <si>
    <t xml:space="preserve">Непрограммные расходы бюджета Щёлковского муниципального района                    </t>
  </si>
  <si>
    <t xml:space="preserve">Муниципальная программа Щёлковского муниципального района «Эффективная власть в Щёлковском муниципальном районе» на 2015-2019 годы                    </t>
  </si>
  <si>
    <t xml:space="preserve">Муниципальная программа Щёлковского муниципального района «Информационная и внутренняя политика Щёлковского муниципального района» на 2015-2019 годы                    </t>
  </si>
  <si>
    <t xml:space="preserve">Муниципальная программа Щёлковского муниципального района «Предпринимательство Щёлковского муниципального района» на 2015-2019 годы                    </t>
  </si>
  <si>
    <t xml:space="preserve">Муниципальная программа Щёлковского муниципального района «Жилище Щёлковского муниципального района» на 2015-2019 годы                    </t>
  </si>
  <si>
    <t xml:space="preserve">Муниципальная программа Щёлковского муниципального района «Энергоэффективность и развитие энергетики  на территории Щёлковского муниципального района» на 2015-2019 годы                    </t>
  </si>
  <si>
    <t xml:space="preserve">Муниципальная программа Щёлковского муниципального района «Безопасность Щёлковского муниципального района» на 2015-2019 годы                    </t>
  </si>
  <si>
    <t xml:space="preserve">Муниципальная программа Щёлковского муниципального района «Экология и окружающая среда Щёлковского муниципального района» на 2015-2019 годы                    </t>
  </si>
  <si>
    <t xml:space="preserve">Муниципальная программа Щёлковского муниципального района «Культура Щёлковского муниципального района» на 2015-2019 годы                    </t>
  </si>
  <si>
    <t xml:space="preserve">Муниципальная программа Щёлковского муниципального района «Спорт Щёлковского  муниципального района  на 2015-2019годы.»                    </t>
  </si>
  <si>
    <t xml:space="preserve">Муниципальная программа Щёлковского муниципального района «Развитие жилищно-коммунального хозяйства Щёлковского муниципального района» на 2015-2019 годы                    </t>
  </si>
  <si>
    <t xml:space="preserve">Муниципальная программа Щёлковского муниципального района «Архитектура и градостроительство Щёлковского муниципального района» на 2015-2019 годы                    </t>
  </si>
  <si>
    <t xml:space="preserve">Муниципальная программа Щёлковского муниципального района «Образование Щёлковского муниципального района" на 2015-2019 годы                    </t>
  </si>
  <si>
    <t xml:space="preserve">Муниципальная программа Щёлковского муниципального района «Развитие и функционирование дорожно-транспортного комплекса Щёлковского муниципального района» на 2015-2019 гг.                    </t>
  </si>
  <si>
    <t>1</t>
  </si>
  <si>
    <t>2</t>
  </si>
  <si>
    <t>3</t>
  </si>
  <si>
    <t>4</t>
  </si>
  <si>
    <t>План
на 2017 год</t>
  </si>
  <si>
    <t>7</t>
  </si>
  <si>
    <t>Отклонение факта 2017 года от факта 2016 года                        (гр.3-гр.4)</t>
  </si>
  <si>
    <t xml:space="preserve">Сведения об исполнении бюджета Щёлковского муниципального района по расходам в разрезе муниципальных программ за 1 полугодие 2017 года в сравнении с аналогичным периодом 2016 года </t>
  </si>
  <si>
    <t xml:space="preserve">
Факт 1 полугодие
2017 год</t>
  </si>
  <si>
    <t xml:space="preserve">
Факт 1 полугодие
2016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</si>
</sst>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6">
    <font>
      <sz val="8"/>
      <color indexed="8"/>
      <name val="Arial"/>
      <family val="0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94">
    <xf numFmtId="0" fontId="0" fillId="0" borderId="0" applyProtection="0">
      <alignment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9" fontId="0" fillId="0" borderId="0">
      <alignment horizontal="left" vertical="top" wrapText="1"/>
      <protection hidden="1" locked="0"/>
    </xf>
    <xf numFmtId="0" fontId="0" fillId="0" borderId="0">
      <alignment horizontal="right" vertical="top" wrapText="1"/>
      <protection hidden="1" locked="0"/>
    </xf>
    <xf numFmtId="49" fontId="6" fillId="0" borderId="0">
      <alignment horizontal="right" vertical="top" wrapText="1"/>
      <protection hidden="1" locked="0"/>
    </xf>
    <xf numFmtId="0" fontId="0" fillId="0" borderId="0">
      <alignment horizontal="right" vertical="top" wrapText="1"/>
      <protection hidden="1" locked="0"/>
    </xf>
    <xf numFmtId="0" fontId="0" fillId="0" borderId="0">
      <alignment horizontal="righ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0" fontId="0" fillId="0" borderId="0">
      <alignment horizontal="right" vertical="top" wrapText="1"/>
      <protection hidden="1" locked="0"/>
    </xf>
    <xf numFmtId="0" fontId="0" fillId="0" borderId="0">
      <alignment horizontal="right" vertical="top" wrapText="1"/>
      <protection hidden="1" locked="0"/>
    </xf>
    <xf numFmtId="0" fontId="0" fillId="0" borderId="0">
      <alignment horizontal="right" vertical="top" wrapText="1"/>
      <protection hidden="1" locked="0"/>
    </xf>
    <xf numFmtId="0" fontId="0" fillId="0" borderId="0">
      <alignment horizontal="right" vertical="top" wrapText="1"/>
      <protection hidden="1" locked="0"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 horizontal="left" wrapText="1"/>
      <protection hidden="1" locked="0"/>
    </xf>
    <xf numFmtId="49" fontId="2" fillId="0" borderId="0">
      <alignment horizontal="center" vertical="top" wrapText="1"/>
      <protection hidden="1" locked="0"/>
    </xf>
    <xf numFmtId="49" fontId="2" fillId="0" borderId="0">
      <alignment horizontal="center" vertical="top" wrapText="1"/>
      <protection hidden="1" locked="0"/>
    </xf>
    <xf numFmtId="49" fontId="2" fillId="0" borderId="0">
      <alignment horizontal="center" vertical="top" wrapText="1"/>
      <protection hidden="1" locked="0"/>
    </xf>
    <xf numFmtId="49" fontId="2" fillId="0" borderId="0">
      <alignment horizontal="center" vertical="top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4" fontId="3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3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0" xfId="0" applyNumberFormat="1" applyFont="1" applyFill="1" applyBorder="1" applyAlignment="1" applyProtection="1">
      <alignment horizontal="left" wrapText="1"/>
      <protection hidden="1" locked="0"/>
    </xf>
    <xf numFmtId="49" fontId="0" fillId="0" borderId="0" xfId="0" applyNumberFormat="1" applyFont="1" applyFill="1" applyBorder="1" applyAlignment="1" applyProtection="1">
      <alignment horizontal="left" vertical="top" wrapText="1"/>
      <protection hidden="1" locked="0"/>
    </xf>
    <xf numFmtId="164" fontId="0" fillId="0" borderId="0" xfId="0" applyNumberFormat="1" applyAlignment="1">
      <alignment/>
    </xf>
    <xf numFmtId="49" fontId="6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0" xfId="0" applyNumberFormat="1" applyFont="1" applyFill="1" applyBorder="1" applyAlignment="1" applyProtection="1">
      <alignment wrapText="1"/>
      <protection hidden="1"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center" wrapText="1"/>
      <protection hidden="1"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64" fontId="6" fillId="0" borderId="10" xfId="67" applyNumberFormat="1" applyFont="1" applyFill="1" applyBorder="1" applyAlignment="1" applyProtection="1">
      <alignment horizontal="right" vertical="center" wrapText="1"/>
      <protection hidden="1" locked="0"/>
    </xf>
    <xf numFmtId="49" fontId="5" fillId="0" borderId="11" xfId="0" applyNumberFormat="1" applyFont="1" applyFill="1" applyBorder="1" applyAlignment="1" applyProtection="1">
      <alignment horizontal="right" wrapText="1"/>
      <protection hidden="1" locked="0"/>
    </xf>
    <xf numFmtId="49" fontId="5" fillId="0" borderId="0" xfId="0" applyNumberFormat="1" applyFont="1" applyFill="1" applyBorder="1" applyAlignment="1" applyProtection="1">
      <alignment horizontal="right" wrapText="1"/>
      <protection hidden="1" locked="0"/>
    </xf>
    <xf numFmtId="0" fontId="0" fillId="0" borderId="0" xfId="0" applyNumberFormat="1" applyFont="1" applyFill="1" applyBorder="1" applyAlignment="1" applyProtection="1">
      <alignment horizontal="right" vertical="top" wrapText="1"/>
      <protection hidden="1" locked="0"/>
    </xf>
    <xf numFmtId="49" fontId="7" fillId="0" borderId="0" xfId="0" applyNumberFormat="1" applyFont="1" applyFill="1" applyBorder="1" applyAlignment="1" applyProtection="1">
      <alignment horizontal="center" vertical="top" wrapText="1"/>
      <protection hidden="1" locked="0"/>
    </xf>
    <xf numFmtId="4" fontId="6" fillId="0" borderId="10" xfId="67" applyNumberFormat="1" applyFont="1" applyFill="1" applyBorder="1" applyAlignment="1" applyProtection="1">
      <alignment horizontal="right" vertical="center" wrapText="1"/>
      <protection hidden="1" locked="0"/>
    </xf>
    <xf numFmtId="4" fontId="6" fillId="0" borderId="0" xfId="0" applyNumberFormat="1" applyFont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 wrapText="1"/>
      <protection hidden="1" locked="0"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Денежный [0] 3" xfId="46"/>
    <cellStyle name="Денежный [0] 4" xfId="47"/>
    <cellStyle name="Денежный 10" xfId="48"/>
    <cellStyle name="Денежный 11" xfId="49"/>
    <cellStyle name="Денежный 2" xfId="50"/>
    <cellStyle name="Денежный 3" xfId="51"/>
    <cellStyle name="Денежный 4" xfId="52"/>
    <cellStyle name="Денежный 5" xfId="53"/>
    <cellStyle name="Денежный 6" xfId="54"/>
    <cellStyle name="Денежный 7" xfId="55"/>
    <cellStyle name="Денежный 8" xfId="56"/>
    <cellStyle name="Денежный 9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3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Процентный 2" xfId="73"/>
    <cellStyle name="Процентный 3" xfId="74"/>
    <cellStyle name="Процентный 4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[0] 2" xfId="80"/>
    <cellStyle name="Финансовый [0] 3" xfId="81"/>
    <cellStyle name="Финансовый [0] 4" xfId="82"/>
    <cellStyle name="Финансовый 10" xfId="83"/>
    <cellStyle name="Финансовый 11" xfId="84"/>
    <cellStyle name="Финансовый 2" xfId="85"/>
    <cellStyle name="Финансовый 3" xfId="86"/>
    <cellStyle name="Финансовый 4" xfId="87"/>
    <cellStyle name="Финансовый 5" xfId="88"/>
    <cellStyle name="Финансовый 6" xfId="89"/>
    <cellStyle name="Финансовый 7" xfId="90"/>
    <cellStyle name="Финансовый 8" xfId="91"/>
    <cellStyle name="Финансовый 9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90" zoomScaleNormal="90" zoomScalePageLayoutView="0" workbookViewId="0" topLeftCell="A1">
      <selection activeCell="D22" sqref="D22"/>
    </sheetView>
  </sheetViews>
  <sheetFormatPr defaultColWidth="9.33203125" defaultRowHeight="11.25"/>
  <cols>
    <col min="1" max="1" width="67.66015625" style="0" customWidth="1"/>
    <col min="2" max="3" width="20.66015625" style="0" customWidth="1"/>
    <col min="4" max="4" width="18.83203125" style="0" customWidth="1"/>
    <col min="5" max="5" width="26" style="0" customWidth="1"/>
  </cols>
  <sheetData>
    <row r="1" spans="1:3" ht="12" customHeight="1">
      <c r="A1" s="6"/>
      <c r="B1" s="19"/>
      <c r="C1" s="19"/>
    </row>
    <row r="2" spans="1:3" ht="24" customHeight="1">
      <c r="A2" s="5"/>
      <c r="B2" s="19"/>
      <c r="C2" s="19"/>
    </row>
    <row r="3" spans="1:3" ht="9.75" customHeight="1">
      <c r="A3" s="5"/>
      <c r="B3" s="5"/>
      <c r="C3" s="5"/>
    </row>
    <row r="4" spans="1:5" ht="43.5" customHeight="1">
      <c r="A4" s="20" t="s">
        <v>25</v>
      </c>
      <c r="B4" s="20"/>
      <c r="C4" s="20"/>
      <c r="D4" s="20"/>
      <c r="E4" s="20"/>
    </row>
    <row r="5" spans="1:5" ht="18" customHeight="1">
      <c r="A5" s="4"/>
      <c r="B5" s="17"/>
      <c r="C5" s="18"/>
      <c r="E5" s="10" t="s">
        <v>2</v>
      </c>
    </row>
    <row r="6" spans="1:5" ht="57.75" customHeight="1">
      <c r="A6" s="3" t="s">
        <v>1</v>
      </c>
      <c r="B6" s="13" t="s">
        <v>22</v>
      </c>
      <c r="C6" s="13" t="s">
        <v>26</v>
      </c>
      <c r="D6" s="13" t="s">
        <v>27</v>
      </c>
      <c r="E6" s="13" t="s">
        <v>24</v>
      </c>
    </row>
    <row r="7" spans="1:5" s="14" customFormat="1" ht="12.75">
      <c r="A7" s="11" t="s">
        <v>18</v>
      </c>
      <c r="B7" s="12" t="s">
        <v>19</v>
      </c>
      <c r="C7" s="13" t="s">
        <v>20</v>
      </c>
      <c r="D7" s="11" t="s">
        <v>21</v>
      </c>
      <c r="E7" s="11" t="s">
        <v>23</v>
      </c>
    </row>
    <row r="8" spans="1:5" ht="38.25">
      <c r="A8" s="8" t="s">
        <v>17</v>
      </c>
      <c r="B8" s="21">
        <v>62492.81</v>
      </c>
      <c r="C8" s="16">
        <v>8683.71</v>
      </c>
      <c r="D8" s="23">
        <v>5946.38</v>
      </c>
      <c r="E8" s="15">
        <f>C8-D8</f>
        <v>2737.329999999999</v>
      </c>
    </row>
    <row r="9" spans="1:5" ht="38.25">
      <c r="A9" s="8" t="s">
        <v>15</v>
      </c>
      <c r="B9" s="21">
        <v>4700</v>
      </c>
      <c r="C9" s="16">
        <v>0</v>
      </c>
      <c r="D9" s="23">
        <v>500</v>
      </c>
      <c r="E9" s="15">
        <f aca="true" t="shared" si="0" ref="E9:E23">C9-D9</f>
        <v>-500</v>
      </c>
    </row>
    <row r="10" spans="1:5" ht="38.25">
      <c r="A10" s="8" t="s">
        <v>16</v>
      </c>
      <c r="B10" s="21">
        <v>5232824.47</v>
      </c>
      <c r="C10" s="16">
        <v>2335625</v>
      </c>
      <c r="D10" s="23">
        <v>2096194.6</v>
      </c>
      <c r="E10" s="15">
        <f t="shared" si="0"/>
        <v>239430.3999999999</v>
      </c>
    </row>
    <row r="11" spans="1:5" ht="38.25">
      <c r="A11" s="8" t="s">
        <v>14</v>
      </c>
      <c r="B11" s="21">
        <v>306558.95</v>
      </c>
      <c r="C11" s="16">
        <v>96286.27</v>
      </c>
      <c r="D11" s="23">
        <v>37007.47</v>
      </c>
      <c r="E11" s="15">
        <f t="shared" si="0"/>
        <v>59278.8</v>
      </c>
    </row>
    <row r="12" spans="1:5" ht="25.5">
      <c r="A12" s="8" t="s">
        <v>13</v>
      </c>
      <c r="B12" s="21">
        <v>241010.02</v>
      </c>
      <c r="C12" s="16">
        <v>110901.27</v>
      </c>
      <c r="D12" s="23">
        <v>62452.43</v>
      </c>
      <c r="E12" s="15">
        <f t="shared" si="0"/>
        <v>48448.840000000004</v>
      </c>
    </row>
    <row r="13" spans="1:5" ht="25.5">
      <c r="A13" s="8" t="s">
        <v>12</v>
      </c>
      <c r="B13" s="21">
        <v>112517.92</v>
      </c>
      <c r="C13" s="16">
        <v>63531.56</v>
      </c>
      <c r="D13" s="23">
        <v>53143.24</v>
      </c>
      <c r="E13" s="15">
        <f t="shared" si="0"/>
        <v>10388.32</v>
      </c>
    </row>
    <row r="14" spans="1:5" ht="38.25">
      <c r="A14" s="8" t="s">
        <v>11</v>
      </c>
      <c r="B14" s="21">
        <v>5856</v>
      </c>
      <c r="C14" s="16">
        <v>990.0600000000001</v>
      </c>
      <c r="D14" s="23">
        <v>719.59</v>
      </c>
      <c r="E14" s="15">
        <f t="shared" si="0"/>
        <v>270.47</v>
      </c>
    </row>
    <row r="15" spans="1:5" ht="38.25">
      <c r="A15" s="8" t="s">
        <v>10</v>
      </c>
      <c r="B15" s="21">
        <v>37142.77</v>
      </c>
      <c r="C15" s="16">
        <v>14055.05</v>
      </c>
      <c r="D15" s="23">
        <v>15069.77</v>
      </c>
      <c r="E15" s="15">
        <f t="shared" si="0"/>
        <v>-1014.7200000000012</v>
      </c>
    </row>
    <row r="16" spans="1:5" ht="38.25">
      <c r="A16" s="8" t="s">
        <v>9</v>
      </c>
      <c r="B16" s="21">
        <v>14827</v>
      </c>
      <c r="C16" s="16">
        <v>1400</v>
      </c>
      <c r="D16" s="23">
        <v>0</v>
      </c>
      <c r="E16" s="15">
        <f t="shared" si="0"/>
        <v>1400</v>
      </c>
    </row>
    <row r="17" spans="1:5" ht="25.5">
      <c r="A17" s="8" t="s">
        <v>8</v>
      </c>
      <c r="B17" s="21">
        <v>47738.9</v>
      </c>
      <c r="C17" s="16">
        <v>1716.09</v>
      </c>
      <c r="D17" s="23">
        <v>0</v>
      </c>
      <c r="E17" s="15">
        <f t="shared" si="0"/>
        <v>1716.09</v>
      </c>
    </row>
    <row r="18" spans="1:5" ht="38.25">
      <c r="A18" s="8" t="s">
        <v>7</v>
      </c>
      <c r="B18" s="21">
        <v>46184.71</v>
      </c>
      <c r="C18" s="16">
        <v>21431.280000000002</v>
      </c>
      <c r="D18" s="23">
        <v>29932.05</v>
      </c>
      <c r="E18" s="15">
        <f t="shared" si="0"/>
        <v>-8500.769999999997</v>
      </c>
    </row>
    <row r="19" spans="1:5" ht="38.25">
      <c r="A19" s="8" t="s">
        <v>6</v>
      </c>
      <c r="B19" s="21">
        <v>11235.74</v>
      </c>
      <c r="C19" s="16">
        <v>3735.29</v>
      </c>
      <c r="D19" s="23">
        <v>15138.8</v>
      </c>
      <c r="E19" s="15">
        <f t="shared" si="0"/>
        <v>-11403.509999999998</v>
      </c>
    </row>
    <row r="20" spans="1:5" ht="38.25">
      <c r="A20" s="8" t="s">
        <v>5</v>
      </c>
      <c r="B20" s="21">
        <v>518248.64</v>
      </c>
      <c r="C20" s="16">
        <v>323425.74</v>
      </c>
      <c r="D20" s="23">
        <v>249361.77</v>
      </c>
      <c r="E20" s="15">
        <f t="shared" si="0"/>
        <v>74063.97</v>
      </c>
    </row>
    <row r="21" spans="1:5" ht="12.75">
      <c r="A21" s="2" t="s">
        <v>3</v>
      </c>
      <c r="B21" s="1">
        <f>SUM(B8:B20)</f>
        <v>6641337.929999999</v>
      </c>
      <c r="C21" s="1">
        <f>SUM(C8:C20)</f>
        <v>2981781.3199999994</v>
      </c>
      <c r="D21" s="1">
        <f>SUM(D8:D20)</f>
        <v>2565466.1</v>
      </c>
      <c r="E21" s="1">
        <f t="shared" si="0"/>
        <v>416315.2199999993</v>
      </c>
    </row>
    <row r="22" spans="1:5" ht="25.5">
      <c r="A22" s="8" t="s">
        <v>4</v>
      </c>
      <c r="B22" s="22">
        <v>32748.4</v>
      </c>
      <c r="C22" s="15">
        <v>16950.11</v>
      </c>
      <c r="D22" s="21">
        <v>13956.72</v>
      </c>
      <c r="E22" s="15">
        <f t="shared" si="0"/>
        <v>2993.3900000000012</v>
      </c>
    </row>
    <row r="23" spans="1:5" ht="12.75">
      <c r="A23" s="9" t="s">
        <v>0</v>
      </c>
      <c r="B23" s="1">
        <f>B21+B22</f>
        <v>6674086.329999999</v>
      </c>
      <c r="C23" s="1">
        <f>C21+C22</f>
        <v>2998731.4299999992</v>
      </c>
      <c r="D23" s="1">
        <f>D21+D22</f>
        <v>2579422.8200000003</v>
      </c>
      <c r="E23" s="1">
        <f t="shared" si="0"/>
        <v>419308.60999999894</v>
      </c>
    </row>
    <row r="24" ht="11.25">
      <c r="C24" s="7"/>
    </row>
  </sheetData>
  <sheetProtection/>
  <mergeCells count="4">
    <mergeCell ref="B5:C5"/>
    <mergeCell ref="B1:C1"/>
    <mergeCell ref="B2:C2"/>
    <mergeCell ref="A4:E4"/>
  </mergeCells>
  <printOptions/>
  <pageMargins left="0.39351487486226977" right="0.39351487486226977" top="0.39351487486226977" bottom="0.39351487486226977" header="0.19675743743113489" footer="0.19675743743113489"/>
  <pageSetup horizontalDpi="600" verticalDpi="600" orientation="portrait" paperSize="9" r:id="rId1"/>
  <headerFooter alignWithMargins="0">
    <oddFooter>&amp;L14.03.2017 15:14 DEV&amp;RСтраница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Н.М. Морозова</dc:creator>
  <cp:keywords/>
  <dc:description/>
  <cp:lastModifiedBy>Н.М. Морозова</cp:lastModifiedBy>
  <dcterms:created xsi:type="dcterms:W3CDTF">2017-03-14T12:14:51Z</dcterms:created>
  <dcterms:modified xsi:type="dcterms:W3CDTF">2017-07-05T13:09:37Z</dcterms:modified>
  <cp:category/>
  <cp:version/>
  <cp:contentType/>
  <cp:contentStatus/>
</cp:coreProperties>
</file>