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1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<sst xmlns="http://schemas.openxmlformats.org/spreadsheetml/2006/main" count="49" uniqueCount="23">
  <si>
    <t>Приложение №13 к Порядку</t>
  </si>
  <si>
    <t>за 1 полугодие 2019 года</t>
  </si>
  <si>
    <t>Наименование программы (подпрограммы)</t>
  </si>
  <si>
    <t>Объем финансирования, утвержденный в бюджете СП Медвежье-Озерское на 2019 год</t>
  </si>
  <si>
    <t>Объем финансирования в соответствии со сводной бюджетной росписью на 2019 год</t>
  </si>
  <si>
    <t>Объем финансирования, утвержденный в муниципальной программе СП Медвежье-Озерское (тыс.руб.)</t>
  </si>
  <si>
    <t>Исполнение муниципальных программ (фактическое исполнение)</t>
  </si>
  <si>
    <t>Исполнение муниципальных программ (кассовый расход)</t>
  </si>
  <si>
    <t>тыч.руб.</t>
  </si>
  <si>
    <t>Процент исполнения, %</t>
  </si>
  <si>
    <t xml:space="preserve">Муниципальная программа сельского поселения Медвежье-Озерское «Молодое поколение сельского поселения Медвежье - Озёрское  
на 2016-2019 годы» 
</t>
  </si>
  <si>
    <t>Всего</t>
  </si>
  <si>
    <t>Бюджет сельского поселения Медвежье-Озерское</t>
  </si>
  <si>
    <t>Межбюджетные трансферты</t>
  </si>
  <si>
    <t>Внебюджетные источники</t>
  </si>
  <si>
    <t xml:space="preserve">Муниципальная программа сельского поселения Медвежье-Озерское  «Пожарная безопасность на территории сельского поселения Медвежье-Озёрское Щёлковского муниципального района Московской области   на 2016 - 2019 годы» </t>
  </si>
  <si>
    <t>Межбюджетные трасферты</t>
  </si>
  <si>
    <t xml:space="preserve">Муниципальная программа сельского поселения Медвежье-Озерское «Развитие информационно-коммуникационных технологий в сельском поселении Медвежье-Озёрское Щёлковского муниципального района Московской области» </t>
  </si>
  <si>
    <t xml:space="preserve">Муниципальная программа сельского поселения Медвежье-Озерское «Муниципальное управление в 2015-2019 годах» </t>
  </si>
  <si>
    <t xml:space="preserve">Муниципальная программа «Формирование современной городской среды на территории сельского поселения Медвежье-Озерское 
Щелковского муниципального района Московской области на 2018-2022 годы» </t>
  </si>
  <si>
    <t>Муниципальная программа «Развитие физической культуры и спорта, формирование здорового образа жизни населения  в сельском поселении Медвежье-Озерское  Щелковского муниципального района Московской области на 2015-2019 годы»</t>
  </si>
  <si>
    <t xml:space="preserve"> Муниципальная программа сельского поселения Медвежье-Озерское «Развитие культуры в сельском поселении  Медвежье-Озерское на 2015-2019 годы»</t>
  </si>
  <si>
    <t xml:space="preserve">Сводный оперативный отчет о реализации муниципальных программ сельского поселения Медвежье-Озерское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</si>
</sst>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164" fontId="2" fillId="33" borderId="10" xfId="0" applyNumberFormat="1" applyFont="1" applyFill="1" applyBorder="1" applyAlignment="1" applyProtection="1">
      <alignment wrapText="1"/>
      <protection/>
    </xf>
    <xf numFmtId="164" fontId="1" fillId="33" borderId="10" xfId="0" applyNumberFormat="1" applyFont="1" applyFill="1" applyBorder="1" applyAlignment="1" applyProtection="1">
      <alignment wrapText="1"/>
      <protection/>
    </xf>
    <xf numFmtId="2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center" wrapText="1"/>
      <protection/>
    </xf>
    <xf numFmtId="164" fontId="1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1">
      <selection activeCell="C8" sqref="C8"/>
    </sheetView>
  </sheetViews>
  <sheetFormatPr defaultColWidth="9.140625" defaultRowHeight="12" customHeight="1"/>
  <cols>
    <col min="1" max="1" width="38.7109375" style="0" customWidth="1"/>
    <col min="2" max="2" width="17.7109375" style="0" customWidth="1"/>
    <col min="3" max="3" width="15.57421875" style="0" customWidth="1"/>
    <col min="4" max="4" width="15.00390625" style="0" customWidth="1"/>
    <col min="5" max="5" width="13.7109375" style="0" customWidth="1"/>
    <col min="6" max="6" width="14.00390625" style="0" customWidth="1"/>
    <col min="7" max="7" width="13.7109375" style="0" customWidth="1"/>
    <col min="8" max="8" width="14.00390625" style="0" customWidth="1"/>
  </cols>
  <sheetData>
    <row r="1" spans="1:8" ht="15.75" customHeight="1">
      <c r="A1" s="1"/>
      <c r="B1" s="1"/>
      <c r="C1" s="1"/>
      <c r="D1" s="1"/>
      <c r="E1" s="1"/>
      <c r="F1" s="13" t="s">
        <v>0</v>
      </c>
      <c r="G1" s="13"/>
      <c r="H1" s="13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16" t="s">
        <v>22</v>
      </c>
      <c r="B3" s="16"/>
      <c r="C3" s="16"/>
      <c r="D3" s="16"/>
      <c r="E3" s="16"/>
      <c r="F3" s="16"/>
      <c r="G3" s="16"/>
      <c r="H3" s="16"/>
    </row>
    <row r="4" spans="1:8" ht="15.7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5.75" customHeight="1">
      <c r="A5" s="1"/>
      <c r="B5" s="1"/>
      <c r="C5" s="1"/>
      <c r="D5" s="1"/>
      <c r="E5" s="1"/>
      <c r="F5" s="1"/>
      <c r="G5" s="1"/>
      <c r="H5" s="1"/>
    </row>
    <row r="6" spans="1:8" ht="84" customHeight="1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/>
      <c r="G6" s="15" t="s">
        <v>7</v>
      </c>
      <c r="H6" s="15"/>
    </row>
    <row r="7" spans="1:8" ht="57.75" customHeight="1">
      <c r="A7" s="15"/>
      <c r="B7" s="15"/>
      <c r="C7" s="15"/>
      <c r="D7" s="15"/>
      <c r="E7" s="3" t="s">
        <v>8</v>
      </c>
      <c r="F7" s="3" t="s">
        <v>9</v>
      </c>
      <c r="G7" s="3" t="s">
        <v>8</v>
      </c>
      <c r="H7" s="3" t="s">
        <v>9</v>
      </c>
    </row>
    <row r="8" spans="1:8" ht="120" customHeight="1">
      <c r="A8" s="4" t="s">
        <v>10</v>
      </c>
      <c r="B8" s="4">
        <v>335</v>
      </c>
      <c r="C8" s="4">
        <v>335</v>
      </c>
      <c r="D8" s="4">
        <v>335</v>
      </c>
      <c r="E8" s="5">
        <f>E9</f>
        <v>150</v>
      </c>
      <c r="F8" s="6">
        <f>E8/D8*100</f>
        <v>44.776119402985074</v>
      </c>
      <c r="G8" s="5">
        <f>G9</f>
        <v>150</v>
      </c>
      <c r="H8" s="6">
        <f>G8/D8*100</f>
        <v>44.776119402985074</v>
      </c>
    </row>
    <row r="9" spans="1:8" ht="23.25" customHeight="1">
      <c r="A9" s="3" t="s">
        <v>11</v>
      </c>
      <c r="B9" s="2">
        <v>335</v>
      </c>
      <c r="C9" s="2">
        <v>335</v>
      </c>
      <c r="D9" s="2">
        <v>335</v>
      </c>
      <c r="E9" s="3">
        <f>E10</f>
        <v>150</v>
      </c>
      <c r="F9" s="6">
        <f>E9/D9*100</f>
        <v>44.776119402985074</v>
      </c>
      <c r="G9" s="3">
        <f>G10</f>
        <v>150</v>
      </c>
      <c r="H9" s="6">
        <f>G9/D9*100</f>
        <v>44.776119402985074</v>
      </c>
    </row>
    <row r="10" spans="1:8" ht="32.25" customHeight="1">
      <c r="A10" s="3" t="s">
        <v>12</v>
      </c>
      <c r="B10" s="2">
        <v>335</v>
      </c>
      <c r="C10" s="2">
        <v>335</v>
      </c>
      <c r="D10" s="2">
        <v>335</v>
      </c>
      <c r="E10" s="3">
        <v>150</v>
      </c>
      <c r="F10" s="6">
        <f>E10/D10*100</f>
        <v>44.776119402985074</v>
      </c>
      <c r="G10" s="3">
        <v>150</v>
      </c>
      <c r="H10" s="6">
        <f>G10/D10*100</f>
        <v>44.776119402985074</v>
      </c>
    </row>
    <row r="11" spans="1:8" ht="29.25" customHeight="1">
      <c r="A11" s="3" t="s">
        <v>13</v>
      </c>
      <c r="B11" s="2">
        <v>0</v>
      </c>
      <c r="C11" s="2">
        <v>0</v>
      </c>
      <c r="D11" s="2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21.75" customHeight="1">
      <c r="A12" s="3" t="s">
        <v>14</v>
      </c>
      <c r="B12" s="2">
        <v>0</v>
      </c>
      <c r="C12" s="2">
        <v>0</v>
      </c>
      <c r="D12" s="2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56.75" customHeight="1">
      <c r="A13" s="4" t="s">
        <v>15</v>
      </c>
      <c r="B13" s="4">
        <f aca="true" t="shared" si="0" ref="B13:E14">B14</f>
        <v>100</v>
      </c>
      <c r="C13" s="4">
        <f t="shared" si="0"/>
        <v>100</v>
      </c>
      <c r="D13" s="4">
        <f t="shared" si="0"/>
        <v>100</v>
      </c>
      <c r="E13" s="5">
        <f t="shared" si="0"/>
        <v>0</v>
      </c>
      <c r="F13" s="5">
        <f>E13/D13*100</f>
        <v>0</v>
      </c>
      <c r="G13" s="5">
        <f>E13</f>
        <v>0</v>
      </c>
      <c r="H13" s="5">
        <f>H14</f>
        <v>0</v>
      </c>
    </row>
    <row r="14" spans="1:8" ht="16.5" customHeight="1">
      <c r="A14" s="3" t="s">
        <v>11</v>
      </c>
      <c r="B14" s="2">
        <f t="shared" si="0"/>
        <v>100</v>
      </c>
      <c r="C14" s="2">
        <f t="shared" si="0"/>
        <v>100</v>
      </c>
      <c r="D14" s="2">
        <f t="shared" si="0"/>
        <v>100</v>
      </c>
      <c r="E14" s="3">
        <f t="shared" si="0"/>
        <v>0</v>
      </c>
      <c r="F14" s="5">
        <f>E14/D14*100</f>
        <v>0</v>
      </c>
      <c r="G14" s="3">
        <f>E14</f>
        <v>0</v>
      </c>
      <c r="H14" s="3">
        <f>H15</f>
        <v>0</v>
      </c>
    </row>
    <row r="15" spans="1:8" ht="32.25" customHeight="1">
      <c r="A15" s="3" t="s">
        <v>12</v>
      </c>
      <c r="B15" s="2">
        <v>100</v>
      </c>
      <c r="C15" s="2">
        <v>100</v>
      </c>
      <c r="D15" s="2">
        <v>100</v>
      </c>
      <c r="E15" s="3">
        <v>0</v>
      </c>
      <c r="F15" s="5">
        <f>E15/D15*100</f>
        <v>0</v>
      </c>
      <c r="G15" s="3">
        <f>G14</f>
        <v>0</v>
      </c>
      <c r="H15" s="3">
        <f>F15</f>
        <v>0</v>
      </c>
    </row>
    <row r="16" spans="1:8" ht="24.75" customHeight="1">
      <c r="A16" s="3" t="s">
        <v>16</v>
      </c>
      <c r="B16" s="2">
        <v>0</v>
      </c>
      <c r="C16" s="2">
        <v>0</v>
      </c>
      <c r="D16" s="2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21" customHeight="1">
      <c r="A17" s="3" t="s">
        <v>14</v>
      </c>
      <c r="B17" s="2">
        <v>0</v>
      </c>
      <c r="C17" s="2">
        <v>0</v>
      </c>
      <c r="D17" s="2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56.75" customHeight="1">
      <c r="A18" s="5" t="s">
        <v>17</v>
      </c>
      <c r="B18" s="4">
        <v>50</v>
      </c>
      <c r="C18" s="4">
        <v>50</v>
      </c>
      <c r="D18" s="4">
        <v>50</v>
      </c>
      <c r="E18" s="5">
        <v>0</v>
      </c>
      <c r="F18" s="5">
        <v>0</v>
      </c>
      <c r="G18" s="5">
        <v>0</v>
      </c>
      <c r="H18" s="5">
        <v>0</v>
      </c>
    </row>
    <row r="19" spans="1:8" ht="24.75" customHeight="1">
      <c r="A19" s="3" t="s">
        <v>11</v>
      </c>
      <c r="B19" s="2">
        <v>50</v>
      </c>
      <c r="C19" s="2">
        <v>50</v>
      </c>
      <c r="D19" s="2">
        <v>50</v>
      </c>
      <c r="E19" s="3">
        <v>0</v>
      </c>
      <c r="F19" s="3">
        <v>0</v>
      </c>
      <c r="G19" s="3">
        <v>0</v>
      </c>
      <c r="H19" s="3">
        <v>0</v>
      </c>
    </row>
    <row r="20" spans="1:8" ht="34.5" customHeight="1">
      <c r="A20" s="3" t="s">
        <v>12</v>
      </c>
      <c r="B20" s="2">
        <v>50</v>
      </c>
      <c r="C20" s="2">
        <v>50</v>
      </c>
      <c r="D20" s="2">
        <v>50</v>
      </c>
      <c r="E20" s="3">
        <v>0</v>
      </c>
      <c r="F20" s="3">
        <v>0</v>
      </c>
      <c r="G20" s="3">
        <v>0</v>
      </c>
      <c r="H20" s="3">
        <v>0</v>
      </c>
    </row>
    <row r="21" spans="1:8" ht="24.75" customHeight="1">
      <c r="A21" s="3" t="s">
        <v>13</v>
      </c>
      <c r="B21" s="2">
        <v>0</v>
      </c>
      <c r="C21" s="2">
        <v>0</v>
      </c>
      <c r="D21" s="2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24.75" customHeight="1">
      <c r="A22" s="3" t="s">
        <v>14</v>
      </c>
      <c r="B22" s="2">
        <v>0</v>
      </c>
      <c r="C22" s="2">
        <v>0</v>
      </c>
      <c r="D22" s="2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02" customHeight="1">
      <c r="A23" s="5" t="s">
        <v>18</v>
      </c>
      <c r="B23" s="4">
        <f>B24</f>
        <v>24923.9</v>
      </c>
      <c r="C23" s="4">
        <f>C24</f>
        <v>24923.9</v>
      </c>
      <c r="D23" s="4">
        <f>D24</f>
        <v>24923.9</v>
      </c>
      <c r="E23" s="5">
        <f>E24</f>
        <v>10224.7</v>
      </c>
      <c r="F23" s="6">
        <f>E23/D23*100</f>
        <v>41.02367606995695</v>
      </c>
      <c r="G23" s="5">
        <f>G24</f>
        <v>10224.7</v>
      </c>
      <c r="H23" s="6">
        <f>F23</f>
        <v>41.02367606995695</v>
      </c>
    </row>
    <row r="24" spans="1:8" ht="24.75" customHeight="1">
      <c r="A24" s="3" t="s">
        <v>11</v>
      </c>
      <c r="B24" s="2">
        <f>B25+B26</f>
        <v>24923.9</v>
      </c>
      <c r="C24" s="2">
        <f>C25+C26</f>
        <v>24923.9</v>
      </c>
      <c r="D24" s="2">
        <f>D25+D26</f>
        <v>24923.9</v>
      </c>
      <c r="E24" s="3">
        <f>E25+E26</f>
        <v>10224.7</v>
      </c>
      <c r="F24" s="6">
        <f>E24/D24*100</f>
        <v>41.02367606995695</v>
      </c>
      <c r="G24" s="3">
        <f>G25+G26</f>
        <v>10224.7</v>
      </c>
      <c r="H24" s="7">
        <f>F24</f>
        <v>41.02367606995695</v>
      </c>
    </row>
    <row r="25" spans="1:8" ht="31.5" customHeight="1">
      <c r="A25" s="3" t="s">
        <v>12</v>
      </c>
      <c r="B25" s="2">
        <v>24923.9</v>
      </c>
      <c r="C25" s="2">
        <v>24923.9</v>
      </c>
      <c r="D25" s="2">
        <v>24923.9</v>
      </c>
      <c r="E25" s="3">
        <v>10224.7</v>
      </c>
      <c r="F25" s="6">
        <f>E25/D25*100</f>
        <v>41.02367606995695</v>
      </c>
      <c r="G25" s="3">
        <f>E25</f>
        <v>10224.7</v>
      </c>
      <c r="H25" s="7">
        <f>F25</f>
        <v>41.02367606995695</v>
      </c>
    </row>
    <row r="26" spans="1:8" ht="24.75" customHeight="1">
      <c r="A26" s="3" t="s">
        <v>16</v>
      </c>
      <c r="B26" s="2">
        <v>0</v>
      </c>
      <c r="C26" s="2">
        <v>0</v>
      </c>
      <c r="D26" s="2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24.75" customHeight="1">
      <c r="A27" s="3" t="s">
        <v>14</v>
      </c>
      <c r="B27" s="2">
        <v>0</v>
      </c>
      <c r="C27" s="2">
        <v>0</v>
      </c>
      <c r="D27" s="2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54.5" customHeight="1">
      <c r="A28" s="5" t="s">
        <v>19</v>
      </c>
      <c r="B28" s="4">
        <f>B29</f>
        <v>39260.8</v>
      </c>
      <c r="C28" s="4">
        <f>C29</f>
        <v>39260.8</v>
      </c>
      <c r="D28" s="4">
        <f>D29</f>
        <v>39260.8</v>
      </c>
      <c r="E28" s="5">
        <f>E29</f>
        <v>9984.6</v>
      </c>
      <c r="F28" s="6">
        <f>E28/D28*100</f>
        <v>25.431473632732903</v>
      </c>
      <c r="G28" s="5">
        <f aca="true" t="shared" si="1" ref="G28:H30">E28</f>
        <v>9984.6</v>
      </c>
      <c r="H28" s="6">
        <f t="shared" si="1"/>
        <v>25.431473632732903</v>
      </c>
    </row>
    <row r="29" spans="1:8" ht="24.75" customHeight="1">
      <c r="A29" s="3" t="s">
        <v>11</v>
      </c>
      <c r="B29" s="2">
        <f>B30+B31</f>
        <v>39260.8</v>
      </c>
      <c r="C29" s="2">
        <f>C30+C31</f>
        <v>39260.8</v>
      </c>
      <c r="D29" s="2">
        <f>D30+D31</f>
        <v>39260.8</v>
      </c>
      <c r="E29" s="3">
        <f>E30+E31</f>
        <v>9984.6</v>
      </c>
      <c r="F29" s="6">
        <f>E29/D29*100</f>
        <v>25.431473632732903</v>
      </c>
      <c r="G29" s="3">
        <f t="shared" si="1"/>
        <v>9984.6</v>
      </c>
      <c r="H29" s="7">
        <f t="shared" si="1"/>
        <v>25.431473632732903</v>
      </c>
    </row>
    <row r="30" spans="1:8" ht="33" customHeight="1">
      <c r="A30" s="3" t="s">
        <v>12</v>
      </c>
      <c r="B30" s="2">
        <v>39260.8</v>
      </c>
      <c r="C30" s="2">
        <v>39260.8</v>
      </c>
      <c r="D30" s="2">
        <v>39260.8</v>
      </c>
      <c r="E30" s="3">
        <v>9984.6</v>
      </c>
      <c r="F30" s="6">
        <f>E30/D30*100</f>
        <v>25.431473632732903</v>
      </c>
      <c r="G30" s="3">
        <f t="shared" si="1"/>
        <v>9984.6</v>
      </c>
      <c r="H30" s="7">
        <f t="shared" si="1"/>
        <v>25.431473632732903</v>
      </c>
    </row>
    <row r="31" spans="1:8" ht="24.75" customHeight="1">
      <c r="A31" s="3" t="s">
        <v>13</v>
      </c>
      <c r="B31" s="2">
        <v>0</v>
      </c>
      <c r="C31" s="2">
        <v>0</v>
      </c>
      <c r="D31" s="2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24.75" customHeight="1">
      <c r="A32" s="3" t="s">
        <v>14</v>
      </c>
      <c r="B32" s="2">
        <v>0</v>
      </c>
      <c r="C32" s="2">
        <v>0</v>
      </c>
      <c r="D32" s="2">
        <v>0</v>
      </c>
      <c r="E32" s="3">
        <v>0</v>
      </c>
      <c r="F32" s="3">
        <v>0</v>
      </c>
      <c r="G32" s="3">
        <v>0</v>
      </c>
      <c r="H32" s="3">
        <v>0</v>
      </c>
    </row>
    <row r="33" spans="1:8" ht="150" customHeight="1">
      <c r="A33" s="5" t="s">
        <v>20</v>
      </c>
      <c r="B33" s="4">
        <f>B34</f>
        <v>29000</v>
      </c>
      <c r="C33" s="4">
        <f>C34</f>
        <v>29000</v>
      </c>
      <c r="D33" s="4">
        <f>D34</f>
        <v>29000</v>
      </c>
      <c r="E33" s="5">
        <f>E34</f>
        <v>9331.2</v>
      </c>
      <c r="F33" s="6">
        <f>E33/D33*100</f>
        <v>32.17655172413794</v>
      </c>
      <c r="G33" s="5">
        <f aca="true" t="shared" si="2" ref="G33:H35">E33</f>
        <v>9331.2</v>
      </c>
      <c r="H33" s="6">
        <f t="shared" si="2"/>
        <v>32.17655172413794</v>
      </c>
    </row>
    <row r="34" spans="1:8" ht="24.75" customHeight="1">
      <c r="A34" s="3" t="s">
        <v>11</v>
      </c>
      <c r="B34" s="2">
        <f>B35+B36</f>
        <v>29000</v>
      </c>
      <c r="C34" s="2">
        <f>C35+C36</f>
        <v>29000</v>
      </c>
      <c r="D34" s="2">
        <f>D35+D36</f>
        <v>29000</v>
      </c>
      <c r="E34" s="3">
        <f>E35+E36</f>
        <v>9331.2</v>
      </c>
      <c r="F34" s="6">
        <f>E34/D34*100</f>
        <v>32.17655172413794</v>
      </c>
      <c r="G34" s="3">
        <f t="shared" si="2"/>
        <v>9331.2</v>
      </c>
      <c r="H34" s="6">
        <f t="shared" si="2"/>
        <v>32.17655172413794</v>
      </c>
    </row>
    <row r="35" spans="1:8" ht="33.75" customHeight="1">
      <c r="A35" s="3" t="s">
        <v>12</v>
      </c>
      <c r="B35" s="2">
        <v>28000</v>
      </c>
      <c r="C35" s="2">
        <v>28000</v>
      </c>
      <c r="D35" s="2">
        <v>28000</v>
      </c>
      <c r="E35" s="3">
        <v>8646.2</v>
      </c>
      <c r="F35" s="6">
        <f>E35/D35*100</f>
        <v>30.879285714285714</v>
      </c>
      <c r="G35" s="3">
        <f t="shared" si="2"/>
        <v>8646.2</v>
      </c>
      <c r="H35" s="6">
        <f t="shared" si="2"/>
        <v>30.879285714285714</v>
      </c>
    </row>
    <row r="36" spans="1:8" ht="24.75" customHeight="1">
      <c r="A36" s="3" t="s">
        <v>13</v>
      </c>
      <c r="B36" s="2">
        <v>1000</v>
      </c>
      <c r="C36" s="2">
        <v>1000</v>
      </c>
      <c r="D36" s="2">
        <v>1000</v>
      </c>
      <c r="E36" s="3">
        <v>685</v>
      </c>
      <c r="F36" s="5">
        <f>E36/D36*100</f>
        <v>68.5</v>
      </c>
      <c r="G36" s="3">
        <v>685</v>
      </c>
      <c r="H36" s="6">
        <f>F36</f>
        <v>68.5</v>
      </c>
    </row>
    <row r="37" spans="1:8" ht="24.75" customHeight="1">
      <c r="A37" s="3" t="s">
        <v>14</v>
      </c>
      <c r="B37" s="2">
        <v>0</v>
      </c>
      <c r="C37" s="2">
        <v>0</v>
      </c>
      <c r="D37" s="2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9" customFormat="1" ht="99" customHeight="1">
      <c r="A38" s="5" t="s">
        <v>21</v>
      </c>
      <c r="B38" s="8">
        <f>B39</f>
        <v>33202.7</v>
      </c>
      <c r="C38" s="8">
        <f>C39</f>
        <v>33202.7</v>
      </c>
      <c r="D38" s="8">
        <f>D39</f>
        <v>33202.7</v>
      </c>
      <c r="E38" s="8">
        <f>E39</f>
        <v>15355.9</v>
      </c>
      <c r="F38" s="8">
        <f>E38/D38*100</f>
        <v>46.24894963361414</v>
      </c>
      <c r="G38" s="8">
        <f>G39</f>
        <v>15355.9</v>
      </c>
      <c r="H38" s="8">
        <f>G38/D38*100</f>
        <v>46.24894963361414</v>
      </c>
    </row>
    <row r="39" spans="1:8" ht="15.75" customHeight="1">
      <c r="A39" s="3" t="s">
        <v>11</v>
      </c>
      <c r="B39" s="10">
        <f>B40+B41</f>
        <v>33202.7</v>
      </c>
      <c r="C39" s="10">
        <f aca="true" t="shared" si="3" ref="C39:H39">C40+C41+C42</f>
        <v>33202.7</v>
      </c>
      <c r="D39" s="10">
        <f t="shared" si="3"/>
        <v>33202.7</v>
      </c>
      <c r="E39" s="10">
        <f t="shared" si="3"/>
        <v>15355.9</v>
      </c>
      <c r="F39" s="10">
        <f t="shared" si="3"/>
        <v>46.5</v>
      </c>
      <c r="G39" s="10">
        <f t="shared" si="3"/>
        <v>15355.9</v>
      </c>
      <c r="H39" s="10">
        <f t="shared" si="3"/>
        <v>46.5</v>
      </c>
    </row>
    <row r="40" spans="1:8" ht="31.5" customHeight="1">
      <c r="A40" s="3" t="s">
        <v>12</v>
      </c>
      <c r="B40" s="10">
        <v>33022.7</v>
      </c>
      <c r="C40" s="10">
        <v>33022.7</v>
      </c>
      <c r="D40" s="10">
        <v>33022.7</v>
      </c>
      <c r="E40" s="10">
        <v>15355.9</v>
      </c>
      <c r="F40" s="11">
        <v>46.5</v>
      </c>
      <c r="G40" s="2">
        <f>E40</f>
        <v>15355.9</v>
      </c>
      <c r="H40" s="2">
        <f>F40</f>
        <v>46.5</v>
      </c>
    </row>
    <row r="41" spans="1:8" ht="15.75" customHeight="1">
      <c r="A41" s="3" t="s">
        <v>13</v>
      </c>
      <c r="B41" s="2">
        <v>180</v>
      </c>
      <c r="C41" s="2">
        <v>180</v>
      </c>
      <c r="D41" s="2">
        <v>180</v>
      </c>
      <c r="E41" s="3">
        <v>0</v>
      </c>
      <c r="F41" s="3">
        <v>0</v>
      </c>
      <c r="G41" s="3">
        <v>0</v>
      </c>
      <c r="H41" s="3">
        <v>0</v>
      </c>
    </row>
    <row r="42" spans="1:8" ht="15.75" customHeight="1">
      <c r="A42" s="3" t="s">
        <v>14</v>
      </c>
      <c r="B42" s="2">
        <v>0</v>
      </c>
      <c r="C42" s="2">
        <v>0</v>
      </c>
      <c r="D42" s="2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25.5" customHeight="1">
      <c r="A43" s="5" t="s">
        <v>11</v>
      </c>
      <c r="B43" s="8">
        <f>B38+B33+B28+B23+B18+B13+B8</f>
        <v>126872.4</v>
      </c>
      <c r="C43" s="8">
        <f>C38+C33+C28+C23+C18+C13+C8</f>
        <v>126872.4</v>
      </c>
      <c r="D43" s="8">
        <f>D38+D33+D28+D23+D18+D13+D8</f>
        <v>126872.4</v>
      </c>
      <c r="E43" s="8">
        <f>E38+E33+E28+E23+E18+E13+E8</f>
        <v>45046.399999999994</v>
      </c>
      <c r="F43" s="12">
        <f>E43/D43*100</f>
        <v>35.505279320009706</v>
      </c>
      <c r="G43" s="8">
        <f>G38+G33+G28+G23+G18+G13+G8</f>
        <v>45046.399999999994</v>
      </c>
      <c r="H43" s="12">
        <f>G43/D43*100</f>
        <v>35.505279320009706</v>
      </c>
    </row>
  </sheetData>
  <sheetProtection selectLockedCells="1" selectUnlockedCells="1"/>
  <mergeCells count="9">
    <mergeCell ref="F1:H1"/>
    <mergeCell ref="A3:H3"/>
    <mergeCell ref="A4:H4"/>
    <mergeCell ref="A6:A7"/>
    <mergeCell ref="B6:B7"/>
    <mergeCell ref="C6:C7"/>
    <mergeCell ref="D6:D7"/>
    <mergeCell ref="E6:F6"/>
    <mergeCell ref="G6:H6"/>
  </mergeCells>
  <printOptions/>
  <pageMargins left="0.7" right="0.7" top="0.75" bottom="0.7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>exif_MSED_16e023a62ca2511e1880e79f79db2e7e5ed77dfa6ad262d276cd596fe530ce81</dc:description>
  <cp:lastModifiedBy>Elena</cp:lastModifiedBy>
  <dcterms:created xsi:type="dcterms:W3CDTF">2019-07-16T16:30:01Z</dcterms:created>
  <dcterms:modified xsi:type="dcterms:W3CDTF">2019-10-24T13:47:05Z</dcterms:modified>
  <cp:category/>
  <cp:version/>
  <cp:contentType/>
  <cp:contentStatus/>
</cp:coreProperties>
</file>