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<sst xmlns="http://schemas.openxmlformats.org/spreadsheetml/2006/main" count="41" uniqueCount="41">
  <si>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</si>
  <si>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</si>
  <si>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</si>
  <si>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</si>
  <si>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</si>
  <si>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</si>
  <si>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</si>
  <si>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</si>
  <si>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</si>
  <si>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</si>
  <si>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</si>
  <si>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</si>
  <si>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</si>
  <si>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</si>
  <si>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</si>
  <si>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</si>
  <si>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</si>
  <si>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</si>
  <si>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</si>
  <si>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</si>
  <si>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</si>
  <si>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</si>
  <si>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</si>
  <si>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</si>
  <si>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</si>
  <si>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</si>
  <si>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</si>
  <si>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</si>
  <si>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</si>
  <si>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</si>
  <si>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</si>
  <si>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</si>
  <si>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</si>
  <si>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</si>
  <si>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</si>
  <si>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</si>
  <si>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</si>
  <si>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</si>
  <si>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01.08.2022)</t>
  </si>
  <si>
    <t>Фактически исполнено по состоянию на 01.08.2022, тыс. руб.</t>
  </si>
  <si>
    <t>Фактически исполнено по состоянию на 01.08.2021,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</si>
</sst>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H16" sqref="H16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3557</v>
      </c>
      <c r="E4" s="18">
        <v>1797</v>
      </c>
      <c r="F4" s="5"/>
      <c r="G4" s="5">
        <f>E4/D4</f>
        <v>0.5052010120888389</v>
      </c>
      <c r="H4" s="18">
        <v>7505</v>
      </c>
      <c r="I4" s="5">
        <f aca="true" t="shared" si="0" ref="I4:I14">E4/H4</f>
        <v>0.23944037308461025</v>
      </c>
    </row>
    <row r="5" spans="1:9" ht="15">
      <c r="A5" s="6" t="s">
        <v>13</v>
      </c>
      <c r="B5" s="4" t="s">
        <v>15</v>
      </c>
      <c r="C5" s="18">
        <v>559285.8</v>
      </c>
      <c r="D5" s="18">
        <v>793652</v>
      </c>
      <c r="E5" s="18">
        <v>406223</v>
      </c>
      <c r="F5" s="5">
        <f>E5/C5</f>
        <v>0.7263245374726124</v>
      </c>
      <c r="G5" s="5">
        <f>E5/D5</f>
        <v>0.5118402020028929</v>
      </c>
      <c r="H5" s="18">
        <v>334827</v>
      </c>
      <c r="I5" s="5">
        <f t="shared" si="0"/>
        <v>1.2132325051444477</v>
      </c>
    </row>
    <row r="6" spans="1:9" ht="15">
      <c r="A6" s="3" t="s">
        <v>6</v>
      </c>
      <c r="B6" s="4" t="s">
        <v>16</v>
      </c>
      <c r="C6" s="18">
        <v>5127695.8</v>
      </c>
      <c r="D6" s="18">
        <v>5572783</v>
      </c>
      <c r="E6" s="18">
        <v>3680007</v>
      </c>
      <c r="F6" s="5">
        <f aca="true" t="shared" si="1" ref="F6:F23">E6/C6</f>
        <v>0.7176726435292827</v>
      </c>
      <c r="G6" s="5">
        <f aca="true" t="shared" si="2" ref="G6:G25">E6/D6</f>
        <v>0.6603535432834905</v>
      </c>
      <c r="H6" s="18">
        <v>2958608</v>
      </c>
      <c r="I6" s="5">
        <f t="shared" si="0"/>
        <v>1.2438305446345037</v>
      </c>
    </row>
    <row r="7" spans="1:9" ht="15">
      <c r="A7" s="7" t="s">
        <v>7</v>
      </c>
      <c r="B7" s="4" t="s">
        <v>17</v>
      </c>
      <c r="C7" s="18">
        <v>118123.5</v>
      </c>
      <c r="D7" s="18">
        <v>105280</v>
      </c>
      <c r="E7" s="18">
        <v>63605</v>
      </c>
      <c r="F7" s="5">
        <f t="shared" si="1"/>
        <v>0.5384618640659987</v>
      </c>
      <c r="G7" s="5">
        <f t="shared" si="2"/>
        <v>0.6041508358662614</v>
      </c>
      <c r="H7" s="18">
        <v>62502</v>
      </c>
      <c r="I7" s="5">
        <f t="shared" si="0"/>
        <v>1.017647435282071</v>
      </c>
    </row>
    <row r="8" spans="1:9" ht="15">
      <c r="A8" s="3" t="s">
        <v>8</v>
      </c>
      <c r="B8" s="4" t="s">
        <v>18</v>
      </c>
      <c r="C8" s="18">
        <v>371155.8</v>
      </c>
      <c r="D8" s="18">
        <v>456833</v>
      </c>
      <c r="E8" s="18">
        <v>241751</v>
      </c>
      <c r="F8" s="5">
        <f t="shared" si="1"/>
        <v>0.6513464157100604</v>
      </c>
      <c r="G8" s="5">
        <f t="shared" si="2"/>
        <v>0.5291890034213815</v>
      </c>
      <c r="H8" s="18">
        <v>210830</v>
      </c>
      <c r="I8" s="5">
        <f t="shared" si="0"/>
        <v>1.146663188350804</v>
      </c>
    </row>
    <row r="9" spans="1:9" ht="15">
      <c r="A9" s="3" t="s">
        <v>9</v>
      </c>
      <c r="B9" s="4" t="s">
        <v>19</v>
      </c>
      <c r="C9" s="18">
        <v>9854</v>
      </c>
      <c r="D9" s="18">
        <v>11132</v>
      </c>
      <c r="E9" s="18">
        <v>3147</v>
      </c>
      <c r="F9" s="5">
        <f t="shared" si="1"/>
        <v>0.31936269535214123</v>
      </c>
      <c r="G9" s="5">
        <f t="shared" si="2"/>
        <v>0.282698526769673</v>
      </c>
      <c r="H9" s="18">
        <v>3348</v>
      </c>
      <c r="I9" s="5">
        <f t="shared" si="0"/>
        <v>0.9399641577060932</v>
      </c>
    </row>
    <row r="10" spans="1:9" ht="24">
      <c r="A10" s="3" t="s">
        <v>10</v>
      </c>
      <c r="B10" s="4" t="s">
        <v>20</v>
      </c>
      <c r="C10" s="18">
        <v>49579</v>
      </c>
      <c r="D10" s="18">
        <v>44502</v>
      </c>
      <c r="E10" s="18">
        <v>7344</v>
      </c>
      <c r="F10" s="5">
        <f t="shared" si="1"/>
        <v>0.14812723128744024</v>
      </c>
      <c r="G10" s="5">
        <f t="shared" si="2"/>
        <v>0.16502629095321558</v>
      </c>
      <c r="H10" s="18">
        <v>6375</v>
      </c>
      <c r="I10" s="5">
        <f t="shared" si="0"/>
        <v>1.152</v>
      </c>
    </row>
    <row r="11" spans="1:9" ht="24">
      <c r="A11" s="3" t="s">
        <v>11</v>
      </c>
      <c r="B11" s="4" t="s">
        <v>21</v>
      </c>
      <c r="C11" s="18">
        <v>162047</v>
      </c>
      <c r="D11" s="18">
        <v>204770</v>
      </c>
      <c r="E11" s="18">
        <v>90215</v>
      </c>
      <c r="F11" s="5">
        <f t="shared" si="1"/>
        <v>0.556721198170901</v>
      </c>
      <c r="G11" s="5">
        <f t="shared" si="2"/>
        <v>0.44056746593739315</v>
      </c>
      <c r="H11" s="18">
        <v>86408</v>
      </c>
      <c r="I11" s="5">
        <f t="shared" si="0"/>
        <v>1.0440584205166188</v>
      </c>
    </row>
    <row r="12" spans="1:9" ht="15">
      <c r="A12" s="3" t="s">
        <v>12</v>
      </c>
      <c r="B12" s="4" t="s">
        <v>22</v>
      </c>
      <c r="C12" s="18">
        <v>121709.3</v>
      </c>
      <c r="D12" s="18">
        <v>136204</v>
      </c>
      <c r="E12" s="18">
        <v>44763</v>
      </c>
      <c r="F12" s="5">
        <f t="shared" si="1"/>
        <v>0.3677861921808769</v>
      </c>
      <c r="G12" s="5">
        <f t="shared" si="2"/>
        <v>0.3286467357786849</v>
      </c>
      <c r="H12" s="18">
        <v>14668</v>
      </c>
      <c r="I12" s="5">
        <f t="shared" si="0"/>
        <v>3.0517452958821925</v>
      </c>
    </row>
    <row r="13" spans="1:9" ht="24">
      <c r="A13" s="3">
        <v>1000000000</v>
      </c>
      <c r="B13" s="4" t="s">
        <v>23</v>
      </c>
      <c r="C13" s="18">
        <v>568958.5</v>
      </c>
      <c r="D13" s="18">
        <v>544439</v>
      </c>
      <c r="E13" s="18">
        <v>72544</v>
      </c>
      <c r="F13" s="5">
        <f t="shared" si="1"/>
        <v>0.12750314829640474</v>
      </c>
      <c r="G13" s="5">
        <f t="shared" si="2"/>
        <v>0.13324541408679394</v>
      </c>
      <c r="H13" s="18">
        <v>911</v>
      </c>
      <c r="I13" s="5">
        <f t="shared" si="0"/>
        <v>79.6311745334797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349</v>
      </c>
      <c r="F14" s="5">
        <f t="shared" si="1"/>
        <v>0.1745</v>
      </c>
      <c r="G14" s="5">
        <f t="shared" si="2"/>
        <v>0.1745</v>
      </c>
      <c r="H14" s="18">
        <v>39</v>
      </c>
      <c r="I14" s="5">
        <f t="shared" si="0"/>
        <v>8.948717948717949</v>
      </c>
    </row>
    <row r="15" spans="1:9" ht="24">
      <c r="A15" s="3">
        <v>1200000000</v>
      </c>
      <c r="B15" s="4" t="s">
        <v>25</v>
      </c>
      <c r="C15" s="18">
        <v>1249356.1</v>
      </c>
      <c r="D15" s="18">
        <v>1262032</v>
      </c>
      <c r="E15" s="18">
        <v>678990</v>
      </c>
      <c r="F15" s="5">
        <f t="shared" si="1"/>
        <v>0.5434719532725697</v>
      </c>
      <c r="G15" s="5">
        <f t="shared" si="2"/>
        <v>0.5380132991873423</v>
      </c>
      <c r="H15" s="18">
        <v>618811</v>
      </c>
      <c r="I15" s="5">
        <f aca="true" t="shared" si="3" ref="I15:I21">E15/H15</f>
        <v>1.0972494024831492</v>
      </c>
    </row>
    <row r="16" spans="1:9" ht="48">
      <c r="A16" s="3">
        <v>1300000000</v>
      </c>
      <c r="B16" s="4" t="s">
        <v>26</v>
      </c>
      <c r="C16" s="18">
        <v>52702</v>
      </c>
      <c r="D16" s="18">
        <v>53474</v>
      </c>
      <c r="E16" s="18">
        <v>27086</v>
      </c>
      <c r="F16" s="5">
        <f t="shared" si="1"/>
        <v>0.5139463397973512</v>
      </c>
      <c r="G16" s="5">
        <f t="shared" si="2"/>
        <v>0.5065265362606126</v>
      </c>
      <c r="H16" s="18">
        <v>19294</v>
      </c>
      <c r="I16" s="5">
        <f t="shared" si="3"/>
        <v>1.403856121073909</v>
      </c>
    </row>
    <row r="17" spans="1:9" ht="24">
      <c r="A17" s="8">
        <v>1400000000</v>
      </c>
      <c r="B17" s="4" t="s">
        <v>27</v>
      </c>
      <c r="C17" s="19">
        <v>576166.7</v>
      </c>
      <c r="D17" s="19">
        <v>710881</v>
      </c>
      <c r="E17" s="18">
        <v>250288</v>
      </c>
      <c r="F17" s="9">
        <f t="shared" si="1"/>
        <v>0.43440205759895534</v>
      </c>
      <c r="G17" s="5">
        <f t="shared" si="2"/>
        <v>0.35208143135067616</v>
      </c>
      <c r="H17" s="19">
        <v>119043</v>
      </c>
      <c r="I17" s="5">
        <f t="shared" si="3"/>
        <v>2.1025007770301487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160363</v>
      </c>
      <c r="E18" s="19">
        <v>79861</v>
      </c>
      <c r="F18" s="9">
        <f t="shared" si="1"/>
        <v>0.49522178353262464</v>
      </c>
      <c r="G18" s="5">
        <f t="shared" si="2"/>
        <v>0.49800140930264464</v>
      </c>
      <c r="H18" s="19">
        <v>60655</v>
      </c>
      <c r="I18" s="5">
        <f t="shared" si="3"/>
        <v>1.3166433105267497</v>
      </c>
    </row>
    <row r="19" spans="1:9" ht="24">
      <c r="A19" s="8">
        <v>1600000000</v>
      </c>
      <c r="B19" s="4" t="s">
        <v>29</v>
      </c>
      <c r="C19" s="19">
        <v>2964</v>
      </c>
      <c r="D19" s="19">
        <v>13081</v>
      </c>
      <c r="E19" s="19">
        <v>1302</v>
      </c>
      <c r="F19" s="9">
        <f t="shared" si="1"/>
        <v>0.4392712550607287</v>
      </c>
      <c r="G19" s="5">
        <f t="shared" si="2"/>
        <v>0.09953367479550493</v>
      </c>
      <c r="H19" s="19">
        <v>1290</v>
      </c>
      <c r="I19" s="5">
        <f t="shared" si="3"/>
        <v>1.0093023255813953</v>
      </c>
    </row>
    <row r="20" spans="1:9" ht="24">
      <c r="A20" s="8">
        <v>1700000000</v>
      </c>
      <c r="B20" s="4" t="s">
        <v>30</v>
      </c>
      <c r="C20" s="19">
        <v>1129079.8</v>
      </c>
      <c r="D20" s="19">
        <v>1525366</v>
      </c>
      <c r="E20" s="19">
        <v>400830</v>
      </c>
      <c r="F20" s="9">
        <f t="shared" si="1"/>
        <v>0.35500590835120777</v>
      </c>
      <c r="G20" s="5">
        <f t="shared" si="2"/>
        <v>0.2627762779555857</v>
      </c>
      <c r="H20" s="19">
        <v>225776</v>
      </c>
      <c r="I20" s="5">
        <f t="shared" si="3"/>
        <v>1.7753437034937283</v>
      </c>
    </row>
    <row r="21" spans="1:9" ht="24">
      <c r="A21" s="8">
        <v>1800000000</v>
      </c>
      <c r="B21" s="4" t="s">
        <v>31</v>
      </c>
      <c r="C21" s="19">
        <v>1276444.9</v>
      </c>
      <c r="D21" s="19">
        <v>2165647</v>
      </c>
      <c r="E21" s="19">
        <v>633921</v>
      </c>
      <c r="F21" s="9">
        <f t="shared" si="1"/>
        <v>0.49663013264419015</v>
      </c>
      <c r="G21" s="5">
        <f t="shared" si="2"/>
        <v>0.2927166800498881</v>
      </c>
      <c r="H21" s="19">
        <v>207560</v>
      </c>
      <c r="I21" s="5">
        <f t="shared" si="3"/>
        <v>3.0541578338793602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/>
      <c r="F22" s="9">
        <f t="shared" si="1"/>
        <v>0</v>
      </c>
      <c r="G22" s="5">
        <f t="shared" si="2"/>
        <v>0</v>
      </c>
      <c r="H22" s="19"/>
      <c r="I22" s="5"/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13775996</v>
      </c>
      <c r="E23" s="20">
        <f>SUM(E4:E22)</f>
        <v>6684023</v>
      </c>
      <c r="F23" s="11">
        <f t="shared" si="1"/>
        <v>0.5787842045762017</v>
      </c>
      <c r="G23" s="17">
        <f t="shared" si="2"/>
        <v>0.48519344808172127</v>
      </c>
      <c r="H23" s="20">
        <f>SUM(H4:H22)</f>
        <v>4938450</v>
      </c>
      <c r="I23" s="17">
        <f>E23/H23</f>
        <v>1.3534657635492917</v>
      </c>
    </row>
    <row r="24" spans="1:9" ht="15">
      <c r="A24" s="8">
        <v>9000000000</v>
      </c>
      <c r="B24" s="4" t="s">
        <v>3</v>
      </c>
      <c r="C24" s="19">
        <v>690279.6</v>
      </c>
      <c r="D24" s="19">
        <f>161695+44541</f>
        <v>206236</v>
      </c>
      <c r="E24" s="19">
        <f>13397+20363</f>
        <v>33760</v>
      </c>
      <c r="F24" s="9">
        <f>E24/C24</f>
        <v>0.04890771797399199</v>
      </c>
      <c r="G24" s="5">
        <f t="shared" si="2"/>
        <v>0.16369595996819178</v>
      </c>
      <c r="H24" s="19">
        <f>39893+23347</f>
        <v>63240</v>
      </c>
      <c r="I24" s="5">
        <f>E24/H24</f>
        <v>0.5338393421884883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13982232</v>
      </c>
      <c r="E25" s="20">
        <f>E23+E24</f>
        <v>6717783</v>
      </c>
      <c r="F25" s="11">
        <f>E25/C25</f>
        <v>0.5488983524665342</v>
      </c>
      <c r="G25" s="17">
        <f t="shared" si="2"/>
        <v>0.4804514043251464</v>
      </c>
      <c r="H25" s="20">
        <f>H23+H24</f>
        <v>5001690</v>
      </c>
      <c r="I25" s="17">
        <f>E25/H25</f>
        <v>1.343102631310617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2022-08-12T09:42:33Z</cp:lastPrinted>
  <dcterms:created xsi:type="dcterms:W3CDTF">2017-12-11T14:03:53Z</dcterms:created>
  <dcterms:modified xsi:type="dcterms:W3CDTF">2022-08-12T11:54:09Z</dcterms:modified>
  <cp:category/>
  <cp:version/>
  <cp:contentType/>
  <cp:contentStatus/>
</cp:coreProperties>
</file>